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firstSheet="3" activeTab="3"/>
  </bookViews>
  <sheets>
    <sheet name="MV Deaths - Seat Belt Laws" sheetId="1" r:id="rId1"/>
    <sheet name="MV Deaths - GDL Nighttime" sheetId="2" r:id="rId2"/>
    <sheet name="MV Deaths - GDL Passengers" sheetId="3" r:id="rId3"/>
    <sheet name="Motorcyclist Deaths - Helmets" sheetId="4" r:id="rId4"/>
  </sheets>
  <calcPr calcId="125725"/>
</workbook>
</file>

<file path=xl/calcChain.xml><?xml version="1.0" encoding="utf-8"?>
<calcChain xmlns="http://schemas.openxmlformats.org/spreadsheetml/2006/main">
  <c r="E61" i="4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62" i="3"/>
  <c r="B62"/>
  <c r="D61"/>
  <c r="B61"/>
  <c r="D60"/>
  <c r="B60"/>
  <c r="D59"/>
  <c r="B59"/>
  <c r="D58"/>
  <c r="B58"/>
  <c r="D57"/>
  <c r="B57"/>
  <c r="D56"/>
  <c r="B56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D43"/>
  <c r="B43"/>
  <c r="D42"/>
  <c r="B42"/>
  <c r="D41"/>
  <c r="B41"/>
  <c r="D40"/>
  <c r="B40"/>
  <c r="D39"/>
  <c r="B39"/>
  <c r="D38"/>
  <c r="B38"/>
  <c r="D37"/>
  <c r="B37"/>
  <c r="D36"/>
  <c r="B36"/>
  <c r="D35"/>
  <c r="B35"/>
  <c r="D34"/>
  <c r="B34"/>
  <c r="D33"/>
  <c r="B33"/>
  <c r="D32"/>
  <c r="B32"/>
  <c r="D31"/>
  <c r="B31"/>
  <c r="D30"/>
  <c r="B30"/>
  <c r="D29"/>
  <c r="B29"/>
  <c r="D2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61" i="2"/>
  <c r="B61"/>
  <c r="D60"/>
  <c r="B60"/>
  <c r="D59"/>
  <c r="B59"/>
  <c r="D58"/>
  <c r="B58"/>
  <c r="D57"/>
  <c r="B57"/>
  <c r="D56"/>
  <c r="B56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D43"/>
  <c r="B43"/>
  <c r="D42"/>
  <c r="B42"/>
  <c r="D41"/>
  <c r="B41"/>
  <c r="D40"/>
  <c r="B40"/>
  <c r="D39"/>
  <c r="B39"/>
  <c r="D38"/>
  <c r="B38"/>
  <c r="D37"/>
  <c r="B37"/>
  <c r="D36"/>
  <c r="B36"/>
  <c r="D35"/>
  <c r="B35"/>
  <c r="D34"/>
  <c r="B34"/>
  <c r="D33"/>
  <c r="B33"/>
  <c r="D32"/>
  <c r="B32"/>
  <c r="D31"/>
  <c r="B31"/>
  <c r="D30"/>
  <c r="B30"/>
  <c r="D29"/>
  <c r="B29"/>
  <c r="D2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E61" i="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<sst xmlns="http://schemas.openxmlformats.org/spreadsheetml/2006/main" count="255" uniqueCount="95">
  <si>
    <t>Motor vehicle traffic-related deaths (2009) and seat belt laws (2011)</t>
  </si>
  <si>
    <t>Enforcement of seat belt laws</t>
  </si>
  <si>
    <t>Contribution to the total % of US burden</t>
  </si>
  <si>
    <t>States with no seat belt law</t>
  </si>
  <si>
    <t>States with secondary enforcement of seat belt law</t>
  </si>
  <si>
    <t>States with primary enforcement of seat belt law</t>
  </si>
  <si>
    <t>State</t>
  </si>
  <si>
    <t>Motor vehicle-related deaths per 100,000</t>
  </si>
  <si>
    <t>Number of motor vehicle-related deaths</t>
  </si>
  <si>
    <t>% Seat belt use</t>
  </si>
  <si>
    <t>% U.S. motor vehicle-related deaths</t>
  </si>
  <si>
    <t>District of Columbia</t>
  </si>
  <si>
    <t>Massachusetts</t>
  </si>
  <si>
    <t>New York</t>
  </si>
  <si>
    <t>Connecticut</t>
  </si>
  <si>
    <t>New Jersey</t>
  </si>
  <si>
    <t>Illinois</t>
  </si>
  <si>
    <t>Washington</t>
  </si>
  <si>
    <t>Rhode Island</t>
  </si>
  <si>
    <t>Minnesota</t>
  </si>
  <si>
    <t>New Hampshire</t>
  </si>
  <si>
    <t>California</t>
  </si>
  <si>
    <t>Hawaii</t>
  </si>
  <si>
    <t>Michigan</t>
  </si>
  <si>
    <t>Utah</t>
  </si>
  <si>
    <t>Ohio</t>
  </si>
  <si>
    <t>Alaska</t>
  </si>
  <si>
    <t>Nevada</t>
  </si>
  <si>
    <t>Colorado</t>
  </si>
  <si>
    <t>Maryland</t>
  </si>
  <si>
    <t>Virginia</t>
  </si>
  <si>
    <t>Oregon</t>
  </si>
  <si>
    <t>Wisconsin</t>
  </si>
  <si>
    <t>Pennsylvania</t>
  </si>
  <si>
    <t>Indiana</t>
  </si>
  <si>
    <t>Vermont</t>
  </si>
  <si>
    <t>Maine</t>
  </si>
  <si>
    <t>Arizona</t>
  </si>
  <si>
    <t>Iowa</t>
  </si>
  <si>
    <t>Texas</t>
  </si>
  <si>
    <t>Nebraska</t>
  </si>
  <si>
    <t>Georgia</t>
  </si>
  <si>
    <t>Delaware</t>
  </si>
  <si>
    <t>Kansas</t>
  </si>
  <si>
    <t>Florida</t>
  </si>
  <si>
    <t>North Carolina</t>
  </si>
  <si>
    <t>Idaho</t>
  </si>
  <si>
    <t>Missouri</t>
  </si>
  <si>
    <t>Tennessee</t>
  </si>
  <si>
    <t>South Dakota</t>
  </si>
  <si>
    <t>New Mexico</t>
  </si>
  <si>
    <t>Alabama</t>
  </si>
  <si>
    <t>Louisiana</t>
  </si>
  <si>
    <t>Kentucky</t>
  </si>
  <si>
    <t>West Virginia</t>
  </si>
  <si>
    <t>South Carolina</t>
  </si>
  <si>
    <t>Oklahoma</t>
  </si>
  <si>
    <t>Arkansas</t>
  </si>
  <si>
    <t>North Dakota</t>
  </si>
  <si>
    <t>Montana</t>
  </si>
  <si>
    <t>Mississippi</t>
  </si>
  <si>
    <t>Wyoming</t>
  </si>
  <si>
    <r>
      <t>Source</t>
    </r>
    <r>
      <rPr>
        <sz val="8"/>
        <rFont val="Calibri"/>
        <family val="2"/>
      </rPr>
      <t>: National Highway Traffic Safety Administration (NHTSA). Fatality Analysis Reporting System (FARS). 2009 (ARF).  Available at http://www-fars.nhtsa.dot.gov/States/StatesCrashesAndAllVictims.aspx; National Highway Traffic Safety Administration (NHTSA). Traffic safety facts: Seat belt use in 2009—use rates in the states and territories. 2010. Available at http://www-nrd.nhtsa.dot.gov/Pubs/811324.pdf</t>
    </r>
  </si>
  <si>
    <t>Motor vehicle traffic-related deaths age 16-18 (2009) and nighttime driving restrictions for young drivers (2011)*</t>
  </si>
  <si>
    <t>Unsupervised nighttime driving restrictions for teen drivers with intermediate stage licenses</t>
  </si>
  <si>
    <t>Earliest restiction time starting at 12:00am or later</t>
  </si>
  <si>
    <t>Earliest restriction time starting between 10:01 -11:59 pm</t>
  </si>
  <si>
    <t>Earliest restriction time starting at 10pm or earlier</t>
  </si>
  <si>
    <t>% of total state motor vehicle-related deaths that were age 16-18</t>
  </si>
  <si>
    <t>Age 16-18 number of motor vehicle-related deaths</t>
  </si>
  <si>
    <t>% of total age 16-18 US motor vehicle-related deaths</t>
  </si>
  <si>
    <t>Total number of motor vehicle-related deaths</t>
  </si>
  <si>
    <t>*These times represent the most stringent restriction of each state, which vary with age, day of week and month. ND and VT have no nighttime driving restrictions.</t>
  </si>
  <si>
    <t>Source:  National Highway Traffic Safety Administration (NHTSA) Fatality Analysis Reporting System (FARS) http://www-fars.nhtsa.dot.gov/Trends/TrendsGeneral.aspx; Insurance Institute for Highway Safety. Licensing ages and graduated licensing systems. 2011. Available at http://www.iihs.org/laws/pdf/us_licensing_systems.pdf</t>
  </si>
  <si>
    <t>Number of motor vehicle traffic-related deaths, passenger restrictions for young drivers*</t>
  </si>
  <si>
    <t>Passenger restrictions for teen drivers with intermediate stage licenses</t>
  </si>
  <si>
    <t>No restrictions</t>
  </si>
  <si>
    <t>Maximum of 2 passengers allowed</t>
  </si>
  <si>
    <t>Maximum of 1 passenger allowed</t>
  </si>
  <si>
    <t>No passengers allowed</t>
  </si>
  <si>
    <t>% of Total State Motor Deaths that were Age 16-18</t>
  </si>
  <si>
    <t>Age 16-18 Number of Motor Vehicle Deaths</t>
  </si>
  <si>
    <t>% of Total Age 16-18 US Motor Vehicle Deaths</t>
  </si>
  <si>
    <t>Total Number of Motor Vehicle Deaths</t>
  </si>
  <si>
    <t>*These numbers represent the most stringent regulations on maximum number of passengers allowed in each state, which vary with age of driver/passenger, relationship of passenger to the driver, and length of probationary period.</t>
  </si>
  <si>
    <t>Deaths among motorcyclists (2009) and helmet laws (2011)</t>
  </si>
  <si>
    <t>Helmet Laws</t>
  </si>
  <si>
    <t>No helmet law</t>
  </si>
  <si>
    <t xml:space="preserve">Law requires only some motorcyclists to wear a helmet </t>
  </si>
  <si>
    <t xml:space="preserve">Law requires all motorcyclists to wear a helmet </t>
  </si>
  <si>
    <t>% of state motor vehicle-related deaths</t>
  </si>
  <si>
    <t>Number of deaths among motorcyclists</t>
  </si>
  <si>
    <t>% of deaths among motorcyclists in U.S.</t>
  </si>
  <si>
    <t>% of total U.S. motor vehicle-related deaths involving motorcycles</t>
  </si>
  <si>
    <t>Source: National Highway Traffic Safety Administration (NHTSA). Fatality Analysis Reporting System (FARS). 2009 (ARF). Available at http://www-fars.nhtsa.dot.gov/States/StatesCrashesAndAllVictims.aspxInsurance Institute for Highway Safety.   Current U.S. motorcycle and bicycle helmet laws. 2011. Available at http://www.iihs.org/laws/HelmetUseCurrent.aspx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</si>
</sst>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0" fontId="4" fillId="0" borderId="7" xfId="0" applyNumberFormat="1" applyFont="1" applyBorder="1" applyAlignment="1">
      <alignment vertical="center"/>
    </xf>
    <xf numFmtId="9" fontId="3" fillId="0" borderId="8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9" fontId="4" fillId="3" borderId="11" xfId="0" applyNumberFormat="1" applyFont="1" applyFill="1" applyBorder="1" applyAlignment="1">
      <alignment vertical="center"/>
    </xf>
    <xf numFmtId="9" fontId="3" fillId="0" borderId="12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9" fontId="4" fillId="4" borderId="15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/>
    <xf numFmtId="0" fontId="4" fillId="4" borderId="16" xfId="0" applyFont="1" applyFill="1" applyBorder="1"/>
    <xf numFmtId="0" fontId="4" fillId="4" borderId="18" xfId="0" applyFont="1" applyFill="1" applyBorder="1"/>
    <xf numFmtId="2" fontId="4" fillId="4" borderId="16" xfId="0" applyNumberFormat="1" applyFont="1" applyFill="1" applyBorder="1"/>
    <xf numFmtId="0" fontId="4" fillId="3" borderId="17" xfId="0" applyFont="1" applyFill="1" applyBorder="1"/>
    <xf numFmtId="0" fontId="4" fillId="3" borderId="16" xfId="0" applyFont="1" applyFill="1" applyBorder="1"/>
    <xf numFmtId="164" fontId="4" fillId="3" borderId="18" xfId="0" applyNumberFormat="1" applyFont="1" applyFill="1" applyBorder="1"/>
    <xf numFmtId="2" fontId="4" fillId="3" borderId="16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4" fillId="2" borderId="18" xfId="0" applyFont="1" applyFill="1" applyBorder="1"/>
    <xf numFmtId="2" fontId="4" fillId="2" borderId="16" xfId="0" applyNumberFormat="1" applyFont="1" applyFill="1" applyBorder="1"/>
    <xf numFmtId="0" fontId="4" fillId="4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164" fontId="4" fillId="3" borderId="2" xfId="0" applyNumberFormat="1" applyFont="1" applyFill="1" applyBorder="1"/>
    <xf numFmtId="2" fontId="4" fillId="3" borderId="4" xfId="0" applyNumberFormat="1" applyFont="1" applyFill="1" applyBorder="1"/>
    <xf numFmtId="0" fontId="7" fillId="0" borderId="16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9" fontId="0" fillId="0" borderId="7" xfId="0" applyNumberFormat="1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9" fontId="0" fillId="3" borderId="11" xfId="0" applyNumberFormat="1" applyFont="1" applyFill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9" fontId="0" fillId="4" borderId="15" xfId="0" applyNumberFormat="1" applyFill="1" applyBorder="1" applyAlignment="1">
      <alignment horizontal="center" vertical="center" wrapText="1"/>
    </xf>
    <xf numFmtId="9" fontId="0" fillId="4" borderId="15" xfId="0" applyNumberFormat="1" applyFont="1" applyFill="1" applyBorder="1" applyAlignment="1">
      <alignment horizontal="center" vertical="center" wrapText="1"/>
    </xf>
    <xf numFmtId="9" fontId="10" fillId="0" borderId="0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164" fontId="1" fillId="0" borderId="16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3" borderId="16" xfId="0" applyFill="1" applyBorder="1" applyAlignment="1">
      <alignment wrapText="1"/>
    </xf>
    <xf numFmtId="2" fontId="0" fillId="3" borderId="16" xfId="0" applyNumberFormat="1" applyFill="1" applyBorder="1" applyAlignment="1"/>
    <xf numFmtId="1" fontId="0" fillId="3" borderId="16" xfId="0" applyNumberFormat="1" applyFill="1" applyBorder="1" applyAlignment="1"/>
    <xf numFmtId="2" fontId="0" fillId="3" borderId="18" xfId="0" applyNumberFormat="1" applyFill="1" applyBorder="1" applyAlignment="1"/>
    <xf numFmtId="0" fontId="0" fillId="3" borderId="16" xfId="0" applyFont="1" applyFill="1" applyBorder="1" applyAlignment="1"/>
    <xf numFmtId="0" fontId="0" fillId="0" borderId="0" xfId="0" applyBorder="1" applyAlignment="1"/>
    <xf numFmtId="0" fontId="0" fillId="0" borderId="16" xfId="0" applyFill="1" applyBorder="1" applyAlignment="1"/>
    <xf numFmtId="2" fontId="0" fillId="0" borderId="16" xfId="0" applyNumberFormat="1" applyFill="1" applyBorder="1" applyAlignment="1"/>
    <xf numFmtId="2" fontId="0" fillId="0" borderId="18" xfId="0" applyNumberFormat="1" applyFill="1" applyBorder="1" applyAlignment="1"/>
    <xf numFmtId="0" fontId="0" fillId="4" borderId="16" xfId="0" applyFill="1" applyBorder="1" applyAlignment="1"/>
    <xf numFmtId="2" fontId="0" fillId="4" borderId="16" xfId="0" applyNumberFormat="1" applyFill="1" applyBorder="1" applyAlignment="1"/>
    <xf numFmtId="1" fontId="0" fillId="4" borderId="16" xfId="0" applyNumberFormat="1" applyFill="1" applyBorder="1" applyAlignment="1"/>
    <xf numFmtId="2" fontId="0" fillId="4" borderId="18" xfId="0" applyNumberFormat="1" applyFill="1" applyBorder="1" applyAlignment="1"/>
    <xf numFmtId="0" fontId="0" fillId="4" borderId="16" xfId="0" applyFont="1" applyFill="1" applyBorder="1" applyAlignment="1"/>
    <xf numFmtId="0" fontId="0" fillId="3" borderId="16" xfId="0" applyFill="1" applyBorder="1" applyAlignment="1"/>
    <xf numFmtId="0" fontId="12" fillId="0" borderId="16" xfId="0" applyFont="1" applyBorder="1" applyAlignment="1">
      <alignment wrapText="1"/>
    </xf>
    <xf numFmtId="0" fontId="12" fillId="0" borderId="16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 wrapText="1"/>
    </xf>
    <xf numFmtId="9" fontId="0" fillId="0" borderId="7" xfId="0" applyNumberFormat="1" applyFont="1" applyBorder="1" applyAlignment="1">
      <alignment horizontal="center" vertical="center"/>
    </xf>
    <xf numFmtId="9" fontId="10" fillId="0" borderId="23" xfId="0" applyNumberFormat="1" applyFont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9" fontId="0" fillId="3" borderId="16" xfId="0" applyNumberFormat="1" applyFont="1" applyFill="1" applyBorder="1" applyAlignment="1">
      <alignment horizontal="center" vertical="center"/>
    </xf>
    <xf numFmtId="9" fontId="10" fillId="0" borderId="26" xfId="0" applyNumberFormat="1" applyFont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 wrapText="1"/>
    </xf>
    <xf numFmtId="0" fontId="4" fillId="4" borderId="27" xfId="1" applyFont="1" applyFill="1" applyBorder="1" applyAlignment="1">
      <alignment horizontal="center" vertical="center" wrapText="1"/>
    </xf>
    <xf numFmtId="9" fontId="0" fillId="4" borderId="11" xfId="0" applyNumberFormat="1" applyFont="1" applyFill="1" applyBorder="1" applyAlignment="1">
      <alignment horizontal="center" vertical="center"/>
    </xf>
    <xf numFmtId="9" fontId="10" fillId="0" borderId="28" xfId="0" applyNumberFormat="1" applyFont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wrapText="1"/>
    </xf>
    <xf numFmtId="2" fontId="2" fillId="5" borderId="16" xfId="0" applyNumberFormat="1" applyFont="1" applyFill="1" applyBorder="1"/>
    <xf numFmtId="1" fontId="2" fillId="5" borderId="16" xfId="0" applyNumberFormat="1" applyFont="1" applyFill="1" applyBorder="1" applyAlignment="1"/>
    <xf numFmtId="2" fontId="2" fillId="5" borderId="18" xfId="0" applyNumberFormat="1" applyFont="1" applyFill="1" applyBorder="1"/>
    <xf numFmtId="0" fontId="2" fillId="5" borderId="16" xfId="0" applyFont="1" applyFill="1" applyBorder="1" applyAlignment="1"/>
    <xf numFmtId="0" fontId="0" fillId="0" borderId="0" xfId="0" applyBorder="1"/>
    <xf numFmtId="0" fontId="0" fillId="4" borderId="17" xfId="0" applyFill="1" applyBorder="1" applyAlignment="1">
      <alignment wrapText="1"/>
    </xf>
    <xf numFmtId="2" fontId="0" fillId="4" borderId="16" xfId="0" applyNumberFormat="1" applyFill="1" applyBorder="1"/>
    <xf numFmtId="2" fontId="0" fillId="4" borderId="18" xfId="0" applyNumberFormat="1" applyFill="1" applyBorder="1"/>
    <xf numFmtId="0" fontId="0" fillId="3" borderId="17" xfId="0" applyFill="1" applyBorder="1" applyAlignment="1">
      <alignment wrapText="1"/>
    </xf>
    <xf numFmtId="2" fontId="0" fillId="3" borderId="16" xfId="0" applyNumberFormat="1" applyFill="1" applyBorder="1"/>
    <xf numFmtId="2" fontId="0" fillId="3" borderId="18" xfId="0" applyNumberFormat="1" applyFill="1" applyBorder="1"/>
    <xf numFmtId="0" fontId="0" fillId="0" borderId="17" xfId="0" applyFill="1" applyBorder="1" applyAlignment="1">
      <alignment wrapText="1"/>
    </xf>
    <xf numFmtId="2" fontId="0" fillId="0" borderId="16" xfId="0" applyNumberFormat="1" applyFill="1" applyBorder="1"/>
    <xf numFmtId="1" fontId="0" fillId="0" borderId="16" xfId="0" applyNumberFormat="1" applyFill="1" applyBorder="1" applyAlignment="1"/>
    <xf numFmtId="2" fontId="0" fillId="0" borderId="18" xfId="0" applyNumberFormat="1" applyFill="1" applyBorder="1"/>
    <xf numFmtId="0" fontId="0" fillId="0" borderId="16" xfId="0" applyFont="1" applyFill="1" applyBorder="1" applyAlignment="1"/>
    <xf numFmtId="0" fontId="12" fillId="0" borderId="1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ill="1" applyBorder="1"/>
    <xf numFmtId="9" fontId="0" fillId="0" borderId="0" xfId="0" applyNumberFormat="1"/>
    <xf numFmtId="9" fontId="0" fillId="0" borderId="5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9" fontId="0" fillId="3" borderId="11" xfId="0" applyNumberFormat="1" applyFont="1" applyFill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5" xfId="0" applyNumberFormat="1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0" fontId="5" fillId="2" borderId="16" xfId="0" applyFont="1" applyFill="1" applyBorder="1" applyAlignment="1">
      <alignment horizontal="center" wrapText="1"/>
    </xf>
    <xf numFmtId="2" fontId="5" fillId="2" borderId="16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0" fillId="3" borderId="16" xfId="0" applyFont="1" applyFill="1" applyBorder="1"/>
    <xf numFmtId="1" fontId="0" fillId="3" borderId="16" xfId="0" applyNumberFormat="1" applyFill="1" applyBorder="1"/>
    <xf numFmtId="164" fontId="0" fillId="3" borderId="16" xfId="0" applyNumberFormat="1" applyFill="1" applyBorder="1"/>
    <xf numFmtId="2" fontId="0" fillId="3" borderId="16" xfId="0" applyNumberFormat="1" applyFont="1" applyFill="1" applyBorder="1"/>
    <xf numFmtId="2" fontId="0" fillId="0" borderId="0" xfId="0" applyNumberFormat="1" applyFont="1" applyFill="1" applyBorder="1"/>
    <xf numFmtId="0" fontId="0" fillId="4" borderId="16" xfId="0" applyFont="1" applyFill="1" applyBorder="1"/>
    <xf numFmtId="1" fontId="0" fillId="4" borderId="16" xfId="0" applyNumberFormat="1" applyFill="1" applyBorder="1"/>
    <xf numFmtId="164" fontId="0" fillId="4" borderId="16" xfId="0" applyNumberFormat="1" applyFill="1" applyBorder="1"/>
    <xf numFmtId="2" fontId="0" fillId="4" borderId="16" xfId="0" applyNumberFormat="1" applyFont="1" applyFill="1" applyBorder="1"/>
    <xf numFmtId="0" fontId="0" fillId="2" borderId="16" xfId="0" applyFont="1" applyFill="1" applyBorder="1"/>
    <xf numFmtId="2" fontId="0" fillId="2" borderId="16" xfId="0" applyNumberFormat="1" applyFill="1" applyBorder="1"/>
    <xf numFmtId="1" fontId="0" fillId="2" borderId="16" xfId="0" applyNumberFormat="1" applyFill="1" applyBorder="1"/>
    <xf numFmtId="164" fontId="0" fillId="2" borderId="16" xfId="0" applyNumberFormat="1" applyFill="1" applyBorder="1"/>
    <xf numFmtId="2" fontId="0" fillId="2" borderId="16" xfId="0" applyNumberFormat="1" applyFont="1" applyFill="1" applyBorder="1"/>
    <xf numFmtId="0" fontId="0" fillId="4" borderId="16" xfId="0" applyFill="1" applyBorder="1" applyAlignment="1">
      <alignment wrapText="1"/>
    </xf>
    <xf numFmtId="0" fontId="0" fillId="3" borderId="4" xfId="0" applyFont="1" applyFill="1" applyBorder="1"/>
    <xf numFmtId="2" fontId="0" fillId="3" borderId="4" xfId="0" applyNumberFormat="1" applyFill="1" applyBorder="1"/>
    <xf numFmtId="1" fontId="0" fillId="3" borderId="4" xfId="0" applyNumberFormat="1" applyFill="1" applyBorder="1"/>
    <xf numFmtId="164" fontId="0" fillId="3" borderId="4" xfId="0" applyNumberFormat="1" applyFill="1" applyBorder="1"/>
    <xf numFmtId="0" fontId="12" fillId="0" borderId="16" xfId="0" applyNumberFormat="1" applyFont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left" vertical="center" wrapText="1" shrinkToFit="1"/>
    </xf>
  </cellXfs>
  <cellStyles count="3">
    <cellStyle name="Normal" xfId="0" builtinId="0"/>
    <cellStyle name="Normal 2" xfId="1"/>
    <cellStyle name="Normal 3" xfId="2"/>
  </cellStyles>
  <dxfs count="45">
    <dxf>
      <border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indexed="64"/>
          <bgColor rgb="FF7030A0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" formatCode="0.00"/>
      <fill>
        <patternFill patternType="solid">
          <fgColor indexed="64"/>
          <bgColor rgb="FF7030A0"/>
        </patternFill>
      </fill>
      <alignment horizontal="general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indexed="64"/>
          <bgColor rgb="FF7030A0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" formatCode="0.00"/>
      <fill>
        <patternFill patternType="solid">
          <fgColor indexed="64"/>
          <bgColor rgb="FF7030A0"/>
        </patternFill>
      </fill>
      <alignment horizontal="general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alignment horizontal="general" vertical="bottom" textRotation="0" wrapText="1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bottom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 outline="0">
        <top style="thin">
          <color auto="1"/>
        </top>
      </border>
    </dxf>
    <dxf>
      <border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Calibri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7030A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7030A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auto="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37" displayName="Table37" ref="A10:E61" totalsRowShown="0" headerRowDxfId="39" dataDxfId="38" headerRowBorderDxfId="36" tableBorderDxfId="37" totalsRowBorderDxfId="35">
  <autoFilter ref="A10:E61">
    <filterColumn colId="2"/>
    <filterColumn colId="3"/>
    <filterColumn colId="4"/>
  </autoFilter>
  <sortState ref="A11:E61">
    <sortCondition ref="B10:B61"/>
  </sortState>
  <tableColumns count="5">
    <tableColumn id="1" name="State" dataDxfId="44"/>
    <tableColumn id="3" name="Motor vehicle-related deaths per 100,000" dataDxfId="43"/>
    <tableColumn id="5" name="Number of motor vehicle-related deaths" dataDxfId="42"/>
    <tableColumn id="6" name="% Seat belt use" dataDxfId="41"/>
    <tableColumn id="7" name="% U.S. motor vehicle-related deaths" dataDxfId="40">
      <calculatedColumnFormula>(C11/33808)*100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819" displayName="Table819" ref="A10:E61" totalsRowShown="0" headerRowDxfId="26" dataDxfId="25" headerRowBorderDxfId="23" tableBorderDxfId="24" totalsRowBorderDxfId="22">
  <autoFilter ref="A10:E61">
    <filterColumn colId="1"/>
    <filterColumn colId="2"/>
  </autoFilter>
  <sortState ref="A11:E61">
    <sortCondition ref="B10:B61"/>
  </sortState>
  <tableColumns count="5">
    <tableColumn id="1" name="State" dataDxfId="33" totalsRowDxfId="34"/>
    <tableColumn id="2" name="% of total state motor vehicle-related deaths that were age 16-18" dataDxfId="32">
      <calculatedColumnFormula>(C11/E11) * 100</calculatedColumnFormula>
    </tableColumn>
    <tableColumn id="8" name="Age 16-18 number of motor vehicle-related deaths" dataDxfId="31"/>
    <tableColumn id="5" name="% of total age 16-18 US motor vehicle-related deaths" dataDxfId="29" totalsRowDxfId="30">
      <calculatedColumnFormula>(C11/5654)*100</calculatedColumnFormula>
    </tableColumn>
    <tableColumn id="3" name="Total number of motor vehicle-related deaths" dataDxfId="27" totalsRowDxfId="2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81924" displayName="Table81924" ref="A11:E62" totalsRowShown="0" headerRowDxfId="11" headerRowBorderDxfId="9" tableBorderDxfId="10" totalsRowBorderDxfId="8">
  <autoFilter ref="A11:E62">
    <filterColumn colId="1"/>
    <filterColumn colId="2"/>
  </autoFilter>
  <sortState ref="A12:E62">
    <sortCondition ref="B11:B62"/>
  </sortState>
  <tableColumns count="5">
    <tableColumn id="1" name="State" dataDxfId="20" totalsRowDxfId="21"/>
    <tableColumn id="2" name="% of Total State Motor Deaths that were Age 16-18" dataDxfId="18" totalsRowDxfId="19">
      <calculatedColumnFormula>(C12/E12) * 100</calculatedColumnFormula>
    </tableColumn>
    <tableColumn id="4" name="Age 16-18 Number of Motor Vehicle Deaths" dataDxfId="16" totalsRowDxfId="17"/>
    <tableColumn id="5" name="% of Total Age 16-18 US Motor Vehicle Deaths" dataDxfId="14" totalsRowDxfId="15">
      <calculatedColumnFormula>(C12/5654)*100</calculatedColumnFormula>
    </tableColumn>
    <tableColumn id="3" name="Total Number of Motor Vehicle Deaths" dataDxfId="12" totalsRowDxfId="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410" displayName="Table410" ref="A10:E61" totalsRowShown="0" headerRowDxfId="2" headerRowBorderDxfId="0" tableBorderDxfId="1">
  <autoFilter ref="A10:E61">
    <filterColumn colId="1"/>
  </autoFilter>
  <sortState ref="A11:E61">
    <sortCondition ref="B10:B61"/>
  </sortState>
  <tableColumns count="5">
    <tableColumn id="1" name="State" dataDxfId="7"/>
    <tableColumn id="5" name="% of state motor vehicle-related deaths" dataDxfId="6"/>
    <tableColumn id="3" name="Number of deaths among motorcyclists" dataDxfId="5"/>
    <tableColumn id="2" name="% of deaths among motorcyclists in U.S." dataDxfId="4"/>
    <tableColumn id="4" name="% of total U.S. motor vehicle-related deaths involving motorcycles" dataDxfId="3">
      <calculatedColumnFormula>(C11/33808)*100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showGridLines="0" topLeftCell="A16" zoomScaleNormal="100" workbookViewId="0">
      <selection activeCell="A63" sqref="A63"/>
    </sheetView>
  </sheetViews>
  <sheetFormatPr defaultRowHeight="15"/>
  <cols>
    <col min="1" max="1" width="18.7109375" style="2" customWidth="1"/>
    <col min="2" max="3" width="19.28515625" style="2" customWidth="1"/>
    <col min="4" max="4" width="17.28515625" style="2" customWidth="1"/>
    <col min="5" max="5" width="13.42578125" style="2" customWidth="1"/>
  </cols>
  <sheetData>
    <row r="1" spans="1:5" ht="21" customHeight="1">
      <c r="A1" s="1" t="s">
        <v>0</v>
      </c>
      <c r="B1" s="1"/>
      <c r="C1" s="1"/>
      <c r="D1" s="1"/>
      <c r="E1" s="1"/>
    </row>
    <row r="4" spans="1:5" ht="33" customHeight="1" thickBot="1">
      <c r="B4" s="3" t="s">
        <v>1</v>
      </c>
      <c r="C4" s="4"/>
      <c r="D4" s="5" t="s">
        <v>2</v>
      </c>
    </row>
    <row r="5" spans="1:5" ht="20.25" customHeight="1">
      <c r="B5" s="6" t="s">
        <v>3</v>
      </c>
      <c r="C5" s="7"/>
      <c r="D5" s="8">
        <v>3.3E-3</v>
      </c>
      <c r="E5" s="9">
        <v>0.23</v>
      </c>
    </row>
    <row r="6" spans="1:5" ht="29.25" customHeight="1" thickBot="1">
      <c r="B6" s="10" t="s">
        <v>4</v>
      </c>
      <c r="C6" s="11"/>
      <c r="D6" s="12">
        <v>0.22</v>
      </c>
      <c r="E6" s="13"/>
    </row>
    <row r="7" spans="1:5" ht="29.25" customHeight="1">
      <c r="B7" s="14" t="s">
        <v>5</v>
      </c>
      <c r="C7" s="15"/>
      <c r="D7" s="16">
        <v>0.77</v>
      </c>
    </row>
    <row r="10" spans="1:5" ht="60">
      <c r="A10" s="17" t="s">
        <v>6</v>
      </c>
      <c r="B10" s="17" t="s">
        <v>7</v>
      </c>
      <c r="C10" s="17" t="s">
        <v>8</v>
      </c>
      <c r="D10" s="17" t="s">
        <v>9</v>
      </c>
      <c r="E10" s="18" t="s">
        <v>10</v>
      </c>
    </row>
    <row r="11" spans="1:5">
      <c r="A11" s="19" t="s">
        <v>11</v>
      </c>
      <c r="B11" s="19">
        <v>4.84</v>
      </c>
      <c r="C11" s="20">
        <v>29</v>
      </c>
      <c r="D11" s="21">
        <v>93</v>
      </c>
      <c r="E11" s="22">
        <f t="shared" ref="E11:E61" si="0">(C11/33808)*100</f>
        <v>8.5778513961192626E-2</v>
      </c>
    </row>
    <row r="12" spans="1:5">
      <c r="A12" s="23" t="s">
        <v>12</v>
      </c>
      <c r="B12" s="23">
        <v>5.07</v>
      </c>
      <c r="C12" s="24">
        <v>334</v>
      </c>
      <c r="D12" s="25">
        <v>73.599999999999994</v>
      </c>
      <c r="E12" s="26">
        <f t="shared" si="0"/>
        <v>0.98793185044959775</v>
      </c>
    </row>
    <row r="13" spans="1:5">
      <c r="A13" s="19" t="s">
        <v>13</v>
      </c>
      <c r="B13" s="19">
        <v>5.92</v>
      </c>
      <c r="C13" s="20">
        <v>1156</v>
      </c>
      <c r="D13" s="21">
        <v>88</v>
      </c>
      <c r="E13" s="22">
        <f t="shared" si="0"/>
        <v>3.4193090392806438</v>
      </c>
    </row>
    <row r="14" spans="1:5">
      <c r="A14" s="19" t="s">
        <v>14</v>
      </c>
      <c r="B14" s="19">
        <v>6.34</v>
      </c>
      <c r="C14" s="20">
        <v>223</v>
      </c>
      <c r="D14" s="21">
        <v>85.9</v>
      </c>
      <c r="E14" s="22">
        <f t="shared" si="0"/>
        <v>0.6596071935636536</v>
      </c>
    </row>
    <row r="15" spans="1:5">
      <c r="A15" s="19" t="s">
        <v>15</v>
      </c>
      <c r="B15" s="19">
        <v>6.7</v>
      </c>
      <c r="C15" s="20">
        <v>583</v>
      </c>
      <c r="D15" s="21">
        <v>92.7</v>
      </c>
      <c r="E15" s="22">
        <f t="shared" si="0"/>
        <v>1.7244439185991483</v>
      </c>
    </row>
    <row r="16" spans="1:5">
      <c r="A16" s="19" t="s">
        <v>16</v>
      </c>
      <c r="B16" s="19">
        <v>7.06</v>
      </c>
      <c r="C16" s="20">
        <v>911</v>
      </c>
      <c r="D16" s="21">
        <v>91.7</v>
      </c>
      <c r="E16" s="22">
        <f t="shared" si="0"/>
        <v>2.6946284902981543</v>
      </c>
    </row>
    <row r="17" spans="1:5">
      <c r="A17" s="19" t="s">
        <v>17</v>
      </c>
      <c r="B17" s="19">
        <v>7.38</v>
      </c>
      <c r="C17" s="20">
        <v>492</v>
      </c>
      <c r="D17" s="21">
        <v>96.4</v>
      </c>
      <c r="E17" s="22">
        <f t="shared" si="0"/>
        <v>1.4552768575485093</v>
      </c>
    </row>
    <row r="18" spans="1:5">
      <c r="A18" s="23" t="s">
        <v>18</v>
      </c>
      <c r="B18" s="23">
        <v>7.88</v>
      </c>
      <c r="C18" s="24">
        <v>83</v>
      </c>
      <c r="D18" s="25">
        <v>74.7</v>
      </c>
      <c r="E18" s="26">
        <f t="shared" si="0"/>
        <v>0.24550402271651681</v>
      </c>
    </row>
    <row r="19" spans="1:5">
      <c r="A19" s="19" t="s">
        <v>19</v>
      </c>
      <c r="B19" s="19">
        <v>7.99</v>
      </c>
      <c r="C19" s="20">
        <v>421</v>
      </c>
      <c r="D19" s="21">
        <v>90.2</v>
      </c>
      <c r="E19" s="22">
        <f t="shared" si="0"/>
        <v>1.2452673923331756</v>
      </c>
    </row>
    <row r="20" spans="1:5">
      <c r="A20" s="27" t="s">
        <v>20</v>
      </c>
      <c r="B20" s="27">
        <v>8.3000000000000007</v>
      </c>
      <c r="C20" s="28">
        <v>110</v>
      </c>
      <c r="D20" s="29">
        <v>68.900000000000006</v>
      </c>
      <c r="E20" s="30">
        <f t="shared" si="0"/>
        <v>0.32536677709417888</v>
      </c>
    </row>
    <row r="21" spans="1:5">
      <c r="A21" s="19" t="s">
        <v>21</v>
      </c>
      <c r="B21" s="19">
        <v>8.34</v>
      </c>
      <c r="C21" s="20">
        <v>3081</v>
      </c>
      <c r="D21" s="21">
        <v>95.3</v>
      </c>
      <c r="E21" s="22">
        <f t="shared" si="0"/>
        <v>9.1132276384287731</v>
      </c>
    </row>
    <row r="22" spans="1:5">
      <c r="A22" s="19" t="s">
        <v>22</v>
      </c>
      <c r="B22" s="19">
        <v>8.42</v>
      </c>
      <c r="C22" s="20">
        <v>109</v>
      </c>
      <c r="D22" s="21">
        <v>97.9</v>
      </c>
      <c r="E22" s="22">
        <f t="shared" si="0"/>
        <v>0.32240889730241362</v>
      </c>
    </row>
    <row r="23" spans="1:5">
      <c r="A23" s="19" t="s">
        <v>23</v>
      </c>
      <c r="B23" s="19">
        <v>8.74</v>
      </c>
      <c r="C23" s="20">
        <v>871</v>
      </c>
      <c r="D23" s="21">
        <v>98</v>
      </c>
      <c r="E23" s="22">
        <f t="shared" si="0"/>
        <v>2.5763132986275439</v>
      </c>
    </row>
    <row r="24" spans="1:5">
      <c r="A24" s="23" t="s">
        <v>24</v>
      </c>
      <c r="B24" s="23">
        <v>8.76</v>
      </c>
      <c r="C24" s="24">
        <v>244</v>
      </c>
      <c r="D24" s="25">
        <v>86.1</v>
      </c>
      <c r="E24" s="26">
        <f t="shared" si="0"/>
        <v>0.72172266919072414</v>
      </c>
    </row>
    <row r="25" spans="1:5">
      <c r="A25" s="23" t="s">
        <v>25</v>
      </c>
      <c r="B25" s="23">
        <v>8.85</v>
      </c>
      <c r="C25" s="24">
        <v>1021</v>
      </c>
      <c r="D25" s="25">
        <v>83.6</v>
      </c>
      <c r="E25" s="26">
        <f t="shared" si="0"/>
        <v>3.0199952673923334</v>
      </c>
    </row>
    <row r="26" spans="1:5">
      <c r="A26" s="19" t="s">
        <v>26</v>
      </c>
      <c r="B26" s="19">
        <v>9.16</v>
      </c>
      <c r="C26" s="20">
        <v>64</v>
      </c>
      <c r="D26" s="21">
        <v>86.1</v>
      </c>
      <c r="E26" s="22">
        <f t="shared" si="0"/>
        <v>0.18930430667297682</v>
      </c>
    </row>
    <row r="27" spans="1:5">
      <c r="A27" s="23" t="s">
        <v>27</v>
      </c>
      <c r="B27" s="23">
        <v>9.19</v>
      </c>
      <c r="C27" s="24">
        <v>243</v>
      </c>
      <c r="D27" s="25">
        <v>91</v>
      </c>
      <c r="E27" s="26">
        <f t="shared" si="0"/>
        <v>0.71876478939895883</v>
      </c>
    </row>
    <row r="28" spans="1:5">
      <c r="A28" s="23" t="s">
        <v>28</v>
      </c>
      <c r="B28" s="23">
        <v>9.25</v>
      </c>
      <c r="C28" s="24">
        <v>465</v>
      </c>
      <c r="D28" s="25">
        <v>81.099999999999994</v>
      </c>
      <c r="E28" s="26">
        <f t="shared" si="0"/>
        <v>1.3754141031708471</v>
      </c>
    </row>
    <row r="29" spans="1:5">
      <c r="A29" s="19" t="s">
        <v>29</v>
      </c>
      <c r="B29" s="19">
        <v>9.6</v>
      </c>
      <c r="C29" s="20">
        <v>547</v>
      </c>
      <c r="D29" s="21">
        <v>94</v>
      </c>
      <c r="E29" s="22">
        <f t="shared" si="0"/>
        <v>1.6179602460955986</v>
      </c>
    </row>
    <row r="30" spans="1:5">
      <c r="A30" s="23" t="s">
        <v>30</v>
      </c>
      <c r="B30" s="23">
        <v>9.6</v>
      </c>
      <c r="C30" s="24">
        <v>757</v>
      </c>
      <c r="D30" s="25">
        <v>82.3</v>
      </c>
      <c r="E30" s="26">
        <f t="shared" si="0"/>
        <v>2.239115002366304</v>
      </c>
    </row>
    <row r="31" spans="1:5">
      <c r="A31" s="19" t="s">
        <v>31</v>
      </c>
      <c r="B31" s="19">
        <v>9.85</v>
      </c>
      <c r="C31" s="20">
        <v>377</v>
      </c>
      <c r="D31" s="21">
        <v>96.6</v>
      </c>
      <c r="E31" s="22">
        <f t="shared" si="0"/>
        <v>1.1151206814955039</v>
      </c>
    </row>
    <row r="32" spans="1:5">
      <c r="A32" s="19" t="s">
        <v>32</v>
      </c>
      <c r="B32" s="19">
        <v>9.92</v>
      </c>
      <c r="C32" s="20">
        <v>561</v>
      </c>
      <c r="D32" s="21">
        <v>73.8</v>
      </c>
      <c r="E32" s="22">
        <f t="shared" si="0"/>
        <v>1.6593705631803124</v>
      </c>
    </row>
    <row r="33" spans="1:5">
      <c r="A33" s="23" t="s">
        <v>33</v>
      </c>
      <c r="B33" s="23">
        <v>9.9600000000000009</v>
      </c>
      <c r="C33" s="24">
        <v>1256</v>
      </c>
      <c r="D33" s="25">
        <v>87.9</v>
      </c>
      <c r="E33" s="26">
        <f t="shared" si="0"/>
        <v>3.7150970184571697</v>
      </c>
    </row>
    <row r="34" spans="1:5">
      <c r="A34" s="19" t="s">
        <v>34</v>
      </c>
      <c r="B34" s="19">
        <v>10.79</v>
      </c>
      <c r="C34" s="20">
        <v>693</v>
      </c>
      <c r="D34" s="21">
        <v>92.6</v>
      </c>
      <c r="E34" s="22">
        <f t="shared" si="0"/>
        <v>2.0498106956933269</v>
      </c>
    </row>
    <row r="35" spans="1:5">
      <c r="A35" s="23" t="s">
        <v>35</v>
      </c>
      <c r="B35" s="23">
        <v>11.9</v>
      </c>
      <c r="C35" s="24">
        <v>74</v>
      </c>
      <c r="D35" s="25">
        <v>85.3</v>
      </c>
      <c r="E35" s="26">
        <f t="shared" si="0"/>
        <v>0.21888310459062943</v>
      </c>
    </row>
    <row r="36" spans="1:5">
      <c r="A36" s="19" t="s">
        <v>36</v>
      </c>
      <c r="B36" s="19">
        <v>12.06</v>
      </c>
      <c r="C36" s="20">
        <v>159</v>
      </c>
      <c r="D36" s="21">
        <v>82.6</v>
      </c>
      <c r="E36" s="22">
        <f t="shared" si="0"/>
        <v>0.47030288689067673</v>
      </c>
    </row>
    <row r="37" spans="1:5">
      <c r="A37" s="23" t="s">
        <v>37</v>
      </c>
      <c r="B37" s="23">
        <v>12.24</v>
      </c>
      <c r="C37" s="24">
        <v>807</v>
      </c>
      <c r="D37" s="25">
        <v>80.8</v>
      </c>
      <c r="E37" s="26">
        <f t="shared" si="0"/>
        <v>2.3870089919545667</v>
      </c>
    </row>
    <row r="38" spans="1:5">
      <c r="A38" s="19" t="s">
        <v>38</v>
      </c>
      <c r="B38" s="19">
        <v>12.37</v>
      </c>
      <c r="C38" s="20">
        <v>372</v>
      </c>
      <c r="D38" s="21">
        <v>93.1</v>
      </c>
      <c r="E38" s="22">
        <f t="shared" si="0"/>
        <v>1.1003312825366778</v>
      </c>
    </row>
    <row r="39" spans="1:5">
      <c r="A39" s="19" t="s">
        <v>39</v>
      </c>
      <c r="B39" s="19">
        <v>12.39</v>
      </c>
      <c r="C39" s="20">
        <v>3071</v>
      </c>
      <c r="D39" s="21">
        <v>92.9</v>
      </c>
      <c r="E39" s="22">
        <f t="shared" si="0"/>
        <v>9.0836488405111222</v>
      </c>
    </row>
    <row r="40" spans="1:5">
      <c r="A40" s="23" t="s">
        <v>40</v>
      </c>
      <c r="B40" s="23">
        <v>12.41</v>
      </c>
      <c r="C40" s="24">
        <v>223</v>
      </c>
      <c r="D40" s="25">
        <v>84.8</v>
      </c>
      <c r="E40" s="26">
        <f t="shared" si="0"/>
        <v>0.6596071935636536</v>
      </c>
    </row>
    <row r="41" spans="1:5">
      <c r="A41" s="19" t="s">
        <v>41</v>
      </c>
      <c r="B41" s="19">
        <v>13.06</v>
      </c>
      <c r="C41" s="20">
        <v>1284</v>
      </c>
      <c r="D41" s="21">
        <v>88.9</v>
      </c>
      <c r="E41" s="22">
        <f t="shared" si="0"/>
        <v>3.7979176526265972</v>
      </c>
    </row>
    <row r="42" spans="1:5">
      <c r="A42" s="19" t="s">
        <v>42</v>
      </c>
      <c r="B42" s="19">
        <v>13.11</v>
      </c>
      <c r="C42" s="20">
        <v>116</v>
      </c>
      <c r="D42" s="21">
        <v>88.4</v>
      </c>
      <c r="E42" s="22">
        <f t="shared" si="0"/>
        <v>0.3431140558447705</v>
      </c>
    </row>
    <row r="43" spans="1:5">
      <c r="A43" s="19" t="s">
        <v>43</v>
      </c>
      <c r="B43" s="19">
        <v>13.69</v>
      </c>
      <c r="C43" s="20">
        <v>386</v>
      </c>
      <c r="D43" s="21">
        <v>77</v>
      </c>
      <c r="E43" s="22">
        <f t="shared" si="0"/>
        <v>1.1417415996213913</v>
      </c>
    </row>
    <row r="44" spans="1:5">
      <c r="A44" s="19" t="s">
        <v>44</v>
      </c>
      <c r="B44" s="19">
        <v>13.8</v>
      </c>
      <c r="C44" s="20">
        <v>2558</v>
      </c>
      <c r="D44" s="21">
        <v>85.2</v>
      </c>
      <c r="E44" s="22">
        <f t="shared" si="0"/>
        <v>7.5662565073355417</v>
      </c>
    </row>
    <row r="45" spans="1:5">
      <c r="A45" s="19" t="s">
        <v>45</v>
      </c>
      <c r="B45" s="19">
        <v>14.01</v>
      </c>
      <c r="C45" s="20">
        <v>1314</v>
      </c>
      <c r="D45" s="21">
        <v>89.5</v>
      </c>
      <c r="E45" s="22">
        <f t="shared" si="0"/>
        <v>3.8866540463795549</v>
      </c>
    </row>
    <row r="46" spans="1:5">
      <c r="A46" s="23" t="s">
        <v>46</v>
      </c>
      <c r="B46" s="23">
        <v>14.62</v>
      </c>
      <c r="C46" s="24">
        <v>226</v>
      </c>
      <c r="D46" s="25">
        <v>79.2</v>
      </c>
      <c r="E46" s="26">
        <f t="shared" si="0"/>
        <v>0.66848083293894933</v>
      </c>
    </row>
    <row r="47" spans="1:5">
      <c r="A47" s="23" t="s">
        <v>47</v>
      </c>
      <c r="B47" s="23">
        <v>14.66</v>
      </c>
      <c r="C47" s="24">
        <v>878</v>
      </c>
      <c r="D47" s="25">
        <v>77.2</v>
      </c>
      <c r="E47" s="26">
        <f t="shared" si="0"/>
        <v>2.5970184571699004</v>
      </c>
    </row>
    <row r="48" spans="1:5">
      <c r="A48" s="19" t="s">
        <v>48</v>
      </c>
      <c r="B48" s="19">
        <v>15.71</v>
      </c>
      <c r="C48" s="20">
        <v>989</v>
      </c>
      <c r="D48" s="21">
        <v>80.599999999999994</v>
      </c>
      <c r="E48" s="22">
        <f t="shared" si="0"/>
        <v>2.9253431140558446</v>
      </c>
    </row>
    <row r="49" spans="1:5">
      <c r="A49" s="23" t="s">
        <v>49</v>
      </c>
      <c r="B49" s="23">
        <v>16.13</v>
      </c>
      <c r="C49" s="24">
        <v>131</v>
      </c>
      <c r="D49" s="25">
        <v>72.099999999999994</v>
      </c>
      <c r="E49" s="26">
        <f t="shared" si="0"/>
        <v>0.38748225272124942</v>
      </c>
    </row>
    <row r="50" spans="1:5">
      <c r="A50" s="19" t="s">
        <v>50</v>
      </c>
      <c r="B50" s="19">
        <v>17.96</v>
      </c>
      <c r="C50" s="20">
        <v>361</v>
      </c>
      <c r="D50" s="21">
        <v>90.1</v>
      </c>
      <c r="E50" s="22">
        <f t="shared" si="0"/>
        <v>1.0677946048272597</v>
      </c>
    </row>
    <row r="51" spans="1:5">
      <c r="A51" s="19" t="s">
        <v>51</v>
      </c>
      <c r="B51" s="19">
        <v>18.010000000000002</v>
      </c>
      <c r="C51" s="20">
        <v>848</v>
      </c>
      <c r="D51" s="21">
        <v>90</v>
      </c>
      <c r="E51" s="22">
        <f t="shared" si="0"/>
        <v>2.5082820634169427</v>
      </c>
    </row>
    <row r="52" spans="1:5">
      <c r="A52" s="19" t="s">
        <v>52</v>
      </c>
      <c r="B52" s="19">
        <v>18.28</v>
      </c>
      <c r="C52" s="20">
        <v>821</v>
      </c>
      <c r="D52" s="21">
        <v>74.5</v>
      </c>
      <c r="E52" s="22">
        <f t="shared" si="0"/>
        <v>2.4284193090392807</v>
      </c>
    </row>
    <row r="53" spans="1:5">
      <c r="A53" s="19" t="s">
        <v>53</v>
      </c>
      <c r="B53" s="19">
        <v>18.34</v>
      </c>
      <c r="C53" s="20">
        <v>791</v>
      </c>
      <c r="D53" s="21">
        <v>79.7</v>
      </c>
      <c r="E53" s="22">
        <f t="shared" si="0"/>
        <v>2.3396829152863226</v>
      </c>
    </row>
    <row r="54" spans="1:5">
      <c r="A54" s="23" t="s">
        <v>54</v>
      </c>
      <c r="B54" s="23">
        <v>19.559999999999999</v>
      </c>
      <c r="C54" s="24">
        <v>356</v>
      </c>
      <c r="D54" s="25">
        <v>87</v>
      </c>
      <c r="E54" s="26">
        <f t="shared" si="0"/>
        <v>1.0530052058684336</v>
      </c>
    </row>
    <row r="55" spans="1:5">
      <c r="A55" s="19" t="s">
        <v>55</v>
      </c>
      <c r="B55" s="19">
        <v>19.600000000000001</v>
      </c>
      <c r="C55" s="20">
        <v>894</v>
      </c>
      <c r="D55" s="31">
        <v>81.5</v>
      </c>
      <c r="E55" s="22">
        <f t="shared" si="0"/>
        <v>2.6443445338381446</v>
      </c>
    </row>
    <row r="56" spans="1:5">
      <c r="A56" s="19" t="s">
        <v>56</v>
      </c>
      <c r="B56" s="19">
        <v>20.02</v>
      </c>
      <c r="C56" s="20">
        <v>738</v>
      </c>
      <c r="D56" s="21">
        <v>84.2</v>
      </c>
      <c r="E56" s="22">
        <f t="shared" si="0"/>
        <v>2.1829152863227641</v>
      </c>
    </row>
    <row r="57" spans="1:5">
      <c r="A57" s="19" t="s">
        <v>57</v>
      </c>
      <c r="B57" s="19">
        <v>20.25</v>
      </c>
      <c r="C57" s="20">
        <v>585</v>
      </c>
      <c r="D57" s="21">
        <v>74.400000000000006</v>
      </c>
      <c r="E57" s="22">
        <f t="shared" si="0"/>
        <v>1.7303596781826789</v>
      </c>
    </row>
    <row r="58" spans="1:5">
      <c r="A58" s="23" t="s">
        <v>58</v>
      </c>
      <c r="B58" s="23">
        <v>21.64</v>
      </c>
      <c r="C58" s="24">
        <v>140</v>
      </c>
      <c r="D58" s="25">
        <v>81.5</v>
      </c>
      <c r="E58" s="26">
        <f t="shared" si="0"/>
        <v>0.41410317084713671</v>
      </c>
    </row>
    <row r="59" spans="1:5">
      <c r="A59" s="23" t="s">
        <v>59</v>
      </c>
      <c r="B59" s="23">
        <v>22.67</v>
      </c>
      <c r="C59" s="24">
        <v>221</v>
      </c>
      <c r="D59" s="25">
        <v>79.2</v>
      </c>
      <c r="E59" s="26">
        <f t="shared" si="0"/>
        <v>0.65369143398012297</v>
      </c>
    </row>
    <row r="60" spans="1:5">
      <c r="A60" s="19" t="s">
        <v>60</v>
      </c>
      <c r="B60" s="19">
        <v>23.71</v>
      </c>
      <c r="C60" s="20">
        <v>700</v>
      </c>
      <c r="D60" s="21">
        <v>76</v>
      </c>
      <c r="E60" s="22">
        <f t="shared" si="0"/>
        <v>2.0705158542356839</v>
      </c>
    </row>
    <row r="61" spans="1:5">
      <c r="A61" s="32" t="s">
        <v>61</v>
      </c>
      <c r="B61" s="32">
        <v>24.62</v>
      </c>
      <c r="C61" s="33">
        <v>134</v>
      </c>
      <c r="D61" s="34">
        <v>67.599999999999994</v>
      </c>
      <c r="E61" s="35">
        <f t="shared" si="0"/>
        <v>0.3963558920965452</v>
      </c>
    </row>
    <row r="62" spans="1:5" ht="46.5" customHeight="1">
      <c r="A62" s="36" t="s">
        <v>62</v>
      </c>
      <c r="B62" s="36"/>
      <c r="C62" s="36"/>
      <c r="D62" s="36"/>
      <c r="E62" s="36"/>
    </row>
  </sheetData>
  <mergeCells count="7">
    <mergeCell ref="A62:E62"/>
    <mergeCell ref="A1:E1"/>
    <mergeCell ref="B4:C4"/>
    <mergeCell ref="B5:C5"/>
    <mergeCell ref="E5:E6"/>
    <mergeCell ref="B6:C6"/>
    <mergeCell ref="B7:C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showGridLines="0" topLeftCell="A55" zoomScaleNormal="100" workbookViewId="0">
      <selection activeCell="A62" sqref="A62:E63"/>
    </sheetView>
  </sheetViews>
  <sheetFormatPr defaultRowHeight="15"/>
  <cols>
    <col min="1" max="1" width="18.7109375" style="38" customWidth="1"/>
    <col min="2" max="3" width="19.7109375" style="38" customWidth="1"/>
    <col min="4" max="4" width="17.28515625" style="38" customWidth="1"/>
    <col min="5" max="5" width="14.42578125" style="38" customWidth="1"/>
  </cols>
  <sheetData>
    <row r="1" spans="1:6" ht="41.25" customHeight="1">
      <c r="A1" s="37" t="s">
        <v>63</v>
      </c>
      <c r="B1" s="37"/>
      <c r="C1" s="37"/>
      <c r="D1" s="37"/>
      <c r="E1" s="37"/>
    </row>
    <row r="4" spans="1:6" ht="33" customHeight="1" thickBot="1">
      <c r="B4" s="39" t="s">
        <v>64</v>
      </c>
      <c r="C4" s="39"/>
      <c r="D4" s="40" t="s">
        <v>2</v>
      </c>
      <c r="E4" s="41"/>
    </row>
    <row r="5" spans="1:6" ht="30" customHeight="1">
      <c r="B5" s="42" t="s">
        <v>65</v>
      </c>
      <c r="C5" s="43"/>
      <c r="D5" s="44">
        <v>0.44</v>
      </c>
      <c r="E5" s="45">
        <v>0.74</v>
      </c>
    </row>
    <row r="6" spans="1:6" ht="30" customHeight="1" thickBot="1">
      <c r="B6" s="46" t="s">
        <v>66</v>
      </c>
      <c r="C6" s="47"/>
      <c r="D6" s="48">
        <v>0.3</v>
      </c>
      <c r="E6" s="49"/>
    </row>
    <row r="7" spans="1:6" ht="30" customHeight="1">
      <c r="B7" s="50" t="s">
        <v>67</v>
      </c>
      <c r="C7" s="50"/>
      <c r="D7" s="51">
        <v>0.26</v>
      </c>
      <c r="E7" s="52"/>
    </row>
    <row r="10" spans="1:6" ht="60">
      <c r="A10" s="53" t="s">
        <v>6</v>
      </c>
      <c r="B10" s="54" t="s">
        <v>68</v>
      </c>
      <c r="C10" s="54" t="s">
        <v>69</v>
      </c>
      <c r="D10" s="55" t="s">
        <v>70</v>
      </c>
      <c r="E10" s="53" t="s">
        <v>71</v>
      </c>
      <c r="F10" s="56"/>
    </row>
    <row r="11" spans="1:6">
      <c r="A11" s="57" t="s">
        <v>11</v>
      </c>
      <c r="B11" s="58">
        <f t="shared" ref="B11:B61" si="0">(C11/E11) * 100</f>
        <v>6.8965517241379306</v>
      </c>
      <c r="C11" s="59">
        <v>2</v>
      </c>
      <c r="D11" s="60">
        <f t="shared" ref="D11:D61" si="1">(C11/5654)*100</f>
        <v>3.5373187124159884E-2</v>
      </c>
      <c r="E11" s="61">
        <v>29</v>
      </c>
      <c r="F11" s="62"/>
    </row>
    <row r="12" spans="1:6">
      <c r="A12" s="63" t="s">
        <v>18</v>
      </c>
      <c r="B12" s="64">
        <f t="shared" si="0"/>
        <v>7.2289156626506017</v>
      </c>
      <c r="C12" s="63">
        <v>6</v>
      </c>
      <c r="D12" s="65">
        <f t="shared" si="1"/>
        <v>0.10611956137247967</v>
      </c>
      <c r="E12" s="63">
        <v>83</v>
      </c>
      <c r="F12" s="62"/>
    </row>
    <row r="13" spans="1:6">
      <c r="A13" s="63" t="s">
        <v>30</v>
      </c>
      <c r="B13" s="64">
        <f t="shared" si="0"/>
        <v>10.303830911492733</v>
      </c>
      <c r="C13" s="63">
        <v>78</v>
      </c>
      <c r="D13" s="65">
        <f t="shared" si="1"/>
        <v>1.3795542978422357</v>
      </c>
      <c r="E13" s="63">
        <v>757</v>
      </c>
      <c r="F13" s="62"/>
    </row>
    <row r="14" spans="1:6">
      <c r="A14" s="63" t="s">
        <v>35</v>
      </c>
      <c r="B14" s="64">
        <f t="shared" si="0"/>
        <v>12.162162162162163</v>
      </c>
      <c r="C14" s="63">
        <v>9</v>
      </c>
      <c r="D14" s="65">
        <f t="shared" si="1"/>
        <v>0.15917934205871948</v>
      </c>
      <c r="E14" s="63">
        <v>74</v>
      </c>
      <c r="F14" s="62"/>
    </row>
    <row r="15" spans="1:6">
      <c r="A15" s="63" t="s">
        <v>41</v>
      </c>
      <c r="B15" s="64">
        <f t="shared" si="0"/>
        <v>12.616822429906541</v>
      </c>
      <c r="C15" s="63">
        <v>162</v>
      </c>
      <c r="D15" s="65">
        <f t="shared" si="1"/>
        <v>2.8652281570569511</v>
      </c>
      <c r="E15" s="63">
        <v>1284</v>
      </c>
      <c r="F15" s="62"/>
    </row>
    <row r="16" spans="1:6">
      <c r="A16" s="66" t="s">
        <v>54</v>
      </c>
      <c r="B16" s="67">
        <f t="shared" si="0"/>
        <v>13.764044943820226</v>
      </c>
      <c r="C16" s="68">
        <v>49</v>
      </c>
      <c r="D16" s="69">
        <f t="shared" si="1"/>
        <v>0.86664308454191719</v>
      </c>
      <c r="E16" s="70">
        <v>356</v>
      </c>
      <c r="F16" s="62"/>
    </row>
    <row r="17" spans="1:6">
      <c r="A17" s="63" t="s">
        <v>19</v>
      </c>
      <c r="B17" s="64">
        <f t="shared" si="0"/>
        <v>14.251781472684085</v>
      </c>
      <c r="C17" s="63">
        <v>60</v>
      </c>
      <c r="D17" s="65">
        <f t="shared" si="1"/>
        <v>1.0611956137247964</v>
      </c>
      <c r="E17" s="63">
        <v>421</v>
      </c>
      <c r="F17" s="62"/>
    </row>
    <row r="18" spans="1:6">
      <c r="A18" s="63" t="s">
        <v>38</v>
      </c>
      <c r="B18" s="64">
        <f t="shared" si="0"/>
        <v>14.516129032258066</v>
      </c>
      <c r="C18" s="63">
        <v>54</v>
      </c>
      <c r="D18" s="65">
        <f t="shared" si="1"/>
        <v>0.95507605235231696</v>
      </c>
      <c r="E18" s="63">
        <v>372</v>
      </c>
      <c r="F18" s="62"/>
    </row>
    <row r="19" spans="1:6">
      <c r="A19" s="71" t="s">
        <v>57</v>
      </c>
      <c r="B19" s="58">
        <f t="shared" si="0"/>
        <v>14.529914529914532</v>
      </c>
      <c r="C19" s="59">
        <v>85</v>
      </c>
      <c r="D19" s="60">
        <f t="shared" si="1"/>
        <v>1.5033604527767952</v>
      </c>
      <c r="E19" s="61">
        <v>585</v>
      </c>
      <c r="F19" s="62"/>
    </row>
    <row r="20" spans="1:6">
      <c r="A20" s="66" t="s">
        <v>55</v>
      </c>
      <c r="B20" s="67">
        <f t="shared" si="0"/>
        <v>14.541387024608502</v>
      </c>
      <c r="C20" s="66">
        <v>130</v>
      </c>
      <c r="D20" s="69">
        <f t="shared" si="1"/>
        <v>2.2992571630703926</v>
      </c>
      <c r="E20" s="66">
        <v>894</v>
      </c>
      <c r="F20" s="62"/>
    </row>
    <row r="21" spans="1:6">
      <c r="A21" s="63" t="s">
        <v>51</v>
      </c>
      <c r="B21" s="64">
        <f t="shared" si="0"/>
        <v>14.740566037735849</v>
      </c>
      <c r="C21" s="63">
        <v>125</v>
      </c>
      <c r="D21" s="65">
        <f t="shared" si="1"/>
        <v>2.2108241952599932</v>
      </c>
      <c r="E21" s="63">
        <v>848</v>
      </c>
      <c r="F21" s="62"/>
    </row>
    <row r="22" spans="1:6">
      <c r="A22" s="71" t="s">
        <v>44</v>
      </c>
      <c r="B22" s="58">
        <f t="shared" si="0"/>
        <v>14.894448788115715</v>
      </c>
      <c r="C22" s="59">
        <v>381</v>
      </c>
      <c r="D22" s="60">
        <f t="shared" si="1"/>
        <v>6.7385921471524588</v>
      </c>
      <c r="E22" s="61">
        <v>2558</v>
      </c>
      <c r="F22" s="62"/>
    </row>
    <row r="23" spans="1:6">
      <c r="A23" s="63" t="s">
        <v>12</v>
      </c>
      <c r="B23" s="64">
        <f t="shared" si="0"/>
        <v>15.269461077844312</v>
      </c>
      <c r="C23" s="63">
        <v>51</v>
      </c>
      <c r="D23" s="65">
        <f t="shared" si="1"/>
        <v>0.90201627166607712</v>
      </c>
      <c r="E23" s="63">
        <v>334</v>
      </c>
      <c r="F23" s="62"/>
    </row>
    <row r="24" spans="1:6">
      <c r="A24" s="66" t="s">
        <v>13</v>
      </c>
      <c r="B24" s="67">
        <f t="shared" si="0"/>
        <v>15.484429065743946</v>
      </c>
      <c r="C24" s="66">
        <v>179</v>
      </c>
      <c r="D24" s="69">
        <f t="shared" si="1"/>
        <v>3.1659002476123099</v>
      </c>
      <c r="E24" s="66">
        <v>1156</v>
      </c>
      <c r="F24" s="62"/>
    </row>
    <row r="25" spans="1:6">
      <c r="A25" s="63" t="s">
        <v>29</v>
      </c>
      <c r="B25" s="64">
        <f t="shared" si="0"/>
        <v>15.539305301645337</v>
      </c>
      <c r="C25" s="63">
        <v>85</v>
      </c>
      <c r="D25" s="65">
        <f t="shared" si="1"/>
        <v>1.5033604527767952</v>
      </c>
      <c r="E25" s="63">
        <v>547</v>
      </c>
      <c r="F25" s="62"/>
    </row>
    <row r="26" spans="1:6">
      <c r="A26" s="66" t="s">
        <v>43</v>
      </c>
      <c r="B26" s="67">
        <f t="shared" si="0"/>
        <v>15.544041450777202</v>
      </c>
      <c r="C26" s="68">
        <v>60</v>
      </c>
      <c r="D26" s="69">
        <f t="shared" si="1"/>
        <v>1.0611956137247964</v>
      </c>
      <c r="E26" s="70">
        <v>386</v>
      </c>
      <c r="F26" s="62"/>
    </row>
    <row r="27" spans="1:6">
      <c r="A27" s="71" t="s">
        <v>14</v>
      </c>
      <c r="B27" s="58">
        <f t="shared" si="0"/>
        <v>15.695067264573993</v>
      </c>
      <c r="C27" s="59">
        <v>35</v>
      </c>
      <c r="D27" s="60">
        <f t="shared" si="1"/>
        <v>0.6190307746727981</v>
      </c>
      <c r="E27" s="61">
        <v>223</v>
      </c>
      <c r="F27" s="62"/>
    </row>
    <row r="28" spans="1:6">
      <c r="A28" s="71" t="s">
        <v>33</v>
      </c>
      <c r="B28" s="58">
        <f t="shared" si="0"/>
        <v>15.843949044585987</v>
      </c>
      <c r="C28" s="59">
        <v>199</v>
      </c>
      <c r="D28" s="60">
        <f t="shared" si="1"/>
        <v>3.519632118853909</v>
      </c>
      <c r="E28" s="61">
        <v>1256</v>
      </c>
      <c r="F28" s="62"/>
    </row>
    <row r="29" spans="1:6">
      <c r="A29" s="66" t="s">
        <v>56</v>
      </c>
      <c r="B29" s="67">
        <f t="shared" si="0"/>
        <v>15.853658536585366</v>
      </c>
      <c r="C29" s="66">
        <v>117</v>
      </c>
      <c r="D29" s="69">
        <f t="shared" si="1"/>
        <v>2.0693314467633535</v>
      </c>
      <c r="E29" s="66">
        <v>738</v>
      </c>
      <c r="F29" s="62"/>
    </row>
    <row r="30" spans="1:6">
      <c r="A30" s="71" t="s">
        <v>48</v>
      </c>
      <c r="B30" s="58">
        <f t="shared" si="0"/>
        <v>16.177957532861477</v>
      </c>
      <c r="C30" s="59">
        <v>160</v>
      </c>
      <c r="D30" s="60">
        <f t="shared" si="1"/>
        <v>2.8298549699327911</v>
      </c>
      <c r="E30" s="61">
        <v>989</v>
      </c>
      <c r="F30" s="62"/>
    </row>
    <row r="31" spans="1:6">
      <c r="A31" s="66" t="s">
        <v>16</v>
      </c>
      <c r="B31" s="67">
        <f t="shared" si="0"/>
        <v>16.245883644346872</v>
      </c>
      <c r="C31" s="66">
        <v>148</v>
      </c>
      <c r="D31" s="69">
        <f t="shared" si="1"/>
        <v>2.6176158471878317</v>
      </c>
      <c r="E31" s="66">
        <v>911</v>
      </c>
      <c r="F31" s="62"/>
    </row>
    <row r="32" spans="1:6">
      <c r="A32" s="66" t="s">
        <v>45</v>
      </c>
      <c r="B32" s="67">
        <f t="shared" si="0"/>
        <v>16.286149162861491</v>
      </c>
      <c r="C32" s="66">
        <v>214</v>
      </c>
      <c r="D32" s="69">
        <f t="shared" si="1"/>
        <v>3.7849310222851082</v>
      </c>
      <c r="E32" s="66">
        <v>1314</v>
      </c>
      <c r="F32" s="62"/>
    </row>
    <row r="33" spans="1:6">
      <c r="A33" s="71" t="s">
        <v>59</v>
      </c>
      <c r="B33" s="58">
        <f t="shared" si="0"/>
        <v>16.289592760180994</v>
      </c>
      <c r="C33" s="59">
        <v>36</v>
      </c>
      <c r="D33" s="60">
        <f t="shared" si="1"/>
        <v>0.6367173682348779</v>
      </c>
      <c r="E33" s="61">
        <v>221</v>
      </c>
      <c r="F33" s="62"/>
    </row>
    <row r="34" spans="1:6">
      <c r="A34" s="71" t="s">
        <v>15</v>
      </c>
      <c r="B34" s="58">
        <f t="shared" si="0"/>
        <v>16.295025728987994</v>
      </c>
      <c r="C34" s="59">
        <v>95</v>
      </c>
      <c r="D34" s="60">
        <f t="shared" si="1"/>
        <v>1.6802263883975945</v>
      </c>
      <c r="E34" s="61">
        <v>583</v>
      </c>
      <c r="F34" s="62"/>
    </row>
    <row r="35" spans="1:6">
      <c r="A35" s="66" t="s">
        <v>60</v>
      </c>
      <c r="B35" s="67">
        <f t="shared" si="0"/>
        <v>16.714285714285715</v>
      </c>
      <c r="C35" s="66">
        <v>117</v>
      </c>
      <c r="D35" s="69">
        <f t="shared" si="1"/>
        <v>2.0693314467633535</v>
      </c>
      <c r="E35" s="66">
        <v>700</v>
      </c>
      <c r="F35" s="62"/>
    </row>
    <row r="36" spans="1:6">
      <c r="A36" s="71" t="s">
        <v>21</v>
      </c>
      <c r="B36" s="58">
        <f t="shared" si="0"/>
        <v>16.877637130801688</v>
      </c>
      <c r="C36" s="59">
        <v>520</v>
      </c>
      <c r="D36" s="60">
        <f t="shared" si="1"/>
        <v>9.1970286522815705</v>
      </c>
      <c r="E36" s="61">
        <v>3081</v>
      </c>
      <c r="F36" s="62"/>
    </row>
    <row r="37" spans="1:6">
      <c r="A37" s="63" t="s">
        <v>36</v>
      </c>
      <c r="B37" s="64">
        <f t="shared" si="0"/>
        <v>16.981132075471699</v>
      </c>
      <c r="C37" s="63">
        <v>27</v>
      </c>
      <c r="D37" s="65">
        <f t="shared" si="1"/>
        <v>0.47753802617615848</v>
      </c>
      <c r="E37" s="63">
        <v>159</v>
      </c>
      <c r="F37" s="62"/>
    </row>
    <row r="38" spans="1:6">
      <c r="A38" s="66" t="s">
        <v>34</v>
      </c>
      <c r="B38" s="67">
        <f t="shared" si="0"/>
        <v>17.027417027417027</v>
      </c>
      <c r="C38" s="66">
        <v>118</v>
      </c>
      <c r="D38" s="69">
        <f t="shared" si="1"/>
        <v>2.0870180403254333</v>
      </c>
      <c r="E38" s="66">
        <v>693</v>
      </c>
      <c r="F38" s="62"/>
    </row>
    <row r="39" spans="1:6">
      <c r="A39" s="63" t="s">
        <v>58</v>
      </c>
      <c r="B39" s="64">
        <f t="shared" si="0"/>
        <v>17.142857142857142</v>
      </c>
      <c r="C39" s="63">
        <v>24</v>
      </c>
      <c r="D39" s="65">
        <f t="shared" si="1"/>
        <v>0.42447824548991869</v>
      </c>
      <c r="E39" s="63">
        <v>140</v>
      </c>
      <c r="F39" s="62"/>
    </row>
    <row r="40" spans="1:6">
      <c r="A40" s="63" t="s">
        <v>17</v>
      </c>
      <c r="B40" s="64">
        <f t="shared" si="0"/>
        <v>17.276422764227643</v>
      </c>
      <c r="C40" s="63">
        <v>85</v>
      </c>
      <c r="D40" s="65">
        <f t="shared" si="1"/>
        <v>1.5033604527767952</v>
      </c>
      <c r="E40" s="63">
        <v>492</v>
      </c>
      <c r="F40" s="62"/>
    </row>
    <row r="41" spans="1:6">
      <c r="A41" s="63" t="s">
        <v>28</v>
      </c>
      <c r="B41" s="64">
        <f t="shared" si="0"/>
        <v>17.634408602150536</v>
      </c>
      <c r="C41" s="63">
        <v>82</v>
      </c>
      <c r="D41" s="65">
        <f t="shared" si="1"/>
        <v>1.4503006720905554</v>
      </c>
      <c r="E41" s="63">
        <v>465</v>
      </c>
      <c r="F41" s="62"/>
    </row>
    <row r="42" spans="1:6">
      <c r="A42" s="71" t="s">
        <v>52</v>
      </c>
      <c r="B42" s="58">
        <f t="shared" si="0"/>
        <v>17.661388550548114</v>
      </c>
      <c r="C42" s="59">
        <v>145</v>
      </c>
      <c r="D42" s="60">
        <f t="shared" si="1"/>
        <v>2.5645560665015918</v>
      </c>
      <c r="E42" s="61">
        <v>821</v>
      </c>
      <c r="F42" s="62"/>
    </row>
    <row r="43" spans="1:6">
      <c r="A43" s="63" t="s">
        <v>25</v>
      </c>
      <c r="B43" s="64">
        <f t="shared" si="0"/>
        <v>17.72771792360431</v>
      </c>
      <c r="C43" s="63">
        <v>181</v>
      </c>
      <c r="D43" s="65">
        <f t="shared" si="1"/>
        <v>3.20127343473647</v>
      </c>
      <c r="E43" s="63">
        <v>1021</v>
      </c>
      <c r="F43" s="62"/>
    </row>
    <row r="44" spans="1:6">
      <c r="A44" s="63" t="s">
        <v>53</v>
      </c>
      <c r="B44" s="64">
        <f t="shared" si="0"/>
        <v>17.951959544879902</v>
      </c>
      <c r="C44" s="63">
        <v>142</v>
      </c>
      <c r="D44" s="65">
        <f t="shared" si="1"/>
        <v>2.511496285815352</v>
      </c>
      <c r="E44" s="63">
        <v>791</v>
      </c>
      <c r="F44" s="62"/>
    </row>
    <row r="45" spans="1:6">
      <c r="A45" s="63" t="s">
        <v>37</v>
      </c>
      <c r="B45" s="64">
        <f t="shared" si="0"/>
        <v>17.967781908302356</v>
      </c>
      <c r="C45" s="63">
        <v>145</v>
      </c>
      <c r="D45" s="65">
        <f t="shared" si="1"/>
        <v>2.5645560665015918</v>
      </c>
      <c r="E45" s="63">
        <v>807</v>
      </c>
      <c r="F45" s="62"/>
    </row>
    <row r="46" spans="1:6">
      <c r="A46" s="71" t="s">
        <v>22</v>
      </c>
      <c r="B46" s="58">
        <f t="shared" si="0"/>
        <v>18.348623853211009</v>
      </c>
      <c r="C46" s="59">
        <v>20</v>
      </c>
      <c r="D46" s="60">
        <f t="shared" si="1"/>
        <v>0.35373187124159888</v>
      </c>
      <c r="E46" s="61">
        <v>109</v>
      </c>
      <c r="F46" s="62"/>
    </row>
    <row r="47" spans="1:6">
      <c r="A47" s="63" t="s">
        <v>39</v>
      </c>
      <c r="B47" s="64">
        <f t="shared" si="0"/>
        <v>18.365353305112343</v>
      </c>
      <c r="C47" s="63">
        <v>564</v>
      </c>
      <c r="D47" s="65">
        <f t="shared" si="1"/>
        <v>9.9752387690130888</v>
      </c>
      <c r="E47" s="63">
        <v>3071</v>
      </c>
      <c r="F47" s="62"/>
    </row>
    <row r="48" spans="1:6">
      <c r="A48" s="63" t="s">
        <v>31</v>
      </c>
      <c r="B48" s="64">
        <f t="shared" si="0"/>
        <v>18.567639257294431</v>
      </c>
      <c r="C48" s="63">
        <v>70</v>
      </c>
      <c r="D48" s="65">
        <f t="shared" si="1"/>
        <v>1.2380615493455962</v>
      </c>
      <c r="E48" s="63">
        <v>377</v>
      </c>
      <c r="F48" s="62"/>
    </row>
    <row r="49" spans="1:6">
      <c r="A49" s="63" t="s">
        <v>47</v>
      </c>
      <c r="B49" s="64">
        <f t="shared" si="0"/>
        <v>19.020501138952163</v>
      </c>
      <c r="C49" s="63">
        <v>167</v>
      </c>
      <c r="D49" s="65">
        <f t="shared" si="1"/>
        <v>2.9536611248673506</v>
      </c>
      <c r="E49" s="63">
        <v>878</v>
      </c>
      <c r="F49" s="62"/>
    </row>
    <row r="50" spans="1:6">
      <c r="A50" s="63" t="s">
        <v>20</v>
      </c>
      <c r="B50" s="64">
        <f t="shared" si="0"/>
        <v>20</v>
      </c>
      <c r="C50" s="63">
        <v>22</v>
      </c>
      <c r="D50" s="65">
        <f t="shared" si="1"/>
        <v>0.38910505836575876</v>
      </c>
      <c r="E50" s="63">
        <v>110</v>
      </c>
      <c r="F50" s="62"/>
    </row>
    <row r="51" spans="1:6">
      <c r="A51" s="66" t="s">
        <v>23</v>
      </c>
      <c r="B51" s="67">
        <f t="shared" si="0"/>
        <v>20.091848450057405</v>
      </c>
      <c r="C51" s="66">
        <v>175</v>
      </c>
      <c r="D51" s="69">
        <f t="shared" si="1"/>
        <v>3.0951538733639898</v>
      </c>
      <c r="E51" s="66">
        <v>871</v>
      </c>
      <c r="F51" s="62"/>
    </row>
    <row r="52" spans="1:6">
      <c r="A52" s="63" t="s">
        <v>32</v>
      </c>
      <c r="B52" s="64">
        <f t="shared" si="0"/>
        <v>20.14260249554367</v>
      </c>
      <c r="C52" s="63">
        <v>113</v>
      </c>
      <c r="D52" s="65">
        <f t="shared" si="1"/>
        <v>1.9985850725150336</v>
      </c>
      <c r="E52" s="63">
        <v>561</v>
      </c>
      <c r="F52" s="62"/>
    </row>
    <row r="53" spans="1:6">
      <c r="A53" s="66" t="s">
        <v>46</v>
      </c>
      <c r="B53" s="67">
        <f t="shared" si="0"/>
        <v>20.79646017699115</v>
      </c>
      <c r="C53" s="68">
        <v>47</v>
      </c>
      <c r="D53" s="69">
        <f t="shared" si="1"/>
        <v>0.83126989741775736</v>
      </c>
      <c r="E53" s="70">
        <v>226</v>
      </c>
      <c r="F53" s="62"/>
    </row>
    <row r="54" spans="1:6">
      <c r="A54" s="66" t="s">
        <v>27</v>
      </c>
      <c r="B54" s="67">
        <f t="shared" si="0"/>
        <v>21.810699588477366</v>
      </c>
      <c r="C54" s="68">
        <v>53</v>
      </c>
      <c r="D54" s="69">
        <f t="shared" si="1"/>
        <v>0.93738945879023694</v>
      </c>
      <c r="E54" s="70">
        <v>243</v>
      </c>
      <c r="F54" s="62"/>
    </row>
    <row r="55" spans="1:6">
      <c r="A55" s="66" t="s">
        <v>42</v>
      </c>
      <c r="B55" s="67">
        <f t="shared" si="0"/>
        <v>22.413793103448278</v>
      </c>
      <c r="C55" s="68">
        <v>26</v>
      </c>
      <c r="D55" s="69">
        <f t="shared" si="1"/>
        <v>0.45985143261407851</v>
      </c>
      <c r="E55" s="70">
        <v>116</v>
      </c>
      <c r="F55" s="62"/>
    </row>
    <row r="56" spans="1:6">
      <c r="A56" s="63" t="s">
        <v>50</v>
      </c>
      <c r="B56" s="64">
        <f t="shared" si="0"/>
        <v>22.437673130193904</v>
      </c>
      <c r="C56" s="63">
        <v>81</v>
      </c>
      <c r="D56" s="65">
        <f t="shared" si="1"/>
        <v>1.4326140785284756</v>
      </c>
      <c r="E56" s="63">
        <v>361</v>
      </c>
      <c r="F56" s="62"/>
    </row>
    <row r="57" spans="1:6">
      <c r="A57" s="66" t="s">
        <v>49</v>
      </c>
      <c r="B57" s="67">
        <f t="shared" si="0"/>
        <v>23.664122137404579</v>
      </c>
      <c r="C57" s="68">
        <v>31</v>
      </c>
      <c r="D57" s="69">
        <f t="shared" si="1"/>
        <v>0.54828440042447824</v>
      </c>
      <c r="E57" s="70">
        <v>131</v>
      </c>
      <c r="F57" s="62"/>
    </row>
    <row r="58" spans="1:6">
      <c r="A58" s="63" t="s">
        <v>40</v>
      </c>
      <c r="B58" s="64">
        <f t="shared" si="0"/>
        <v>25.112107623318387</v>
      </c>
      <c r="C58" s="63">
        <v>56</v>
      </c>
      <c r="D58" s="65">
        <f t="shared" si="1"/>
        <v>0.99044923947647689</v>
      </c>
      <c r="E58" s="63">
        <v>223</v>
      </c>
      <c r="F58" s="62"/>
    </row>
    <row r="59" spans="1:6">
      <c r="A59" s="71" t="s">
        <v>61</v>
      </c>
      <c r="B59" s="58">
        <f t="shared" si="0"/>
        <v>25.373134328358208</v>
      </c>
      <c r="C59" s="59">
        <v>34</v>
      </c>
      <c r="D59" s="60">
        <f t="shared" si="1"/>
        <v>0.60134418111071808</v>
      </c>
      <c r="E59" s="61">
        <v>134</v>
      </c>
      <c r="F59" s="62"/>
    </row>
    <row r="60" spans="1:6">
      <c r="A60" s="63" t="s">
        <v>26</v>
      </c>
      <c r="B60" s="64">
        <f t="shared" si="0"/>
        <v>26.5625</v>
      </c>
      <c r="C60" s="63">
        <v>17</v>
      </c>
      <c r="D60" s="65">
        <f t="shared" si="1"/>
        <v>0.30067209055535904</v>
      </c>
      <c r="E60" s="63">
        <v>64</v>
      </c>
      <c r="F60" s="62"/>
    </row>
    <row r="61" spans="1:6">
      <c r="A61" s="63" t="s">
        <v>24</v>
      </c>
      <c r="B61" s="64">
        <f t="shared" si="0"/>
        <v>29.508196721311474</v>
      </c>
      <c r="C61" s="63">
        <v>72</v>
      </c>
      <c r="D61" s="65">
        <f t="shared" si="1"/>
        <v>1.2734347364697558</v>
      </c>
      <c r="E61" s="63">
        <v>244</v>
      </c>
      <c r="F61" s="62"/>
    </row>
    <row r="62" spans="1:6" ht="27" customHeight="1">
      <c r="A62" s="72" t="s">
        <v>72</v>
      </c>
      <c r="B62" s="72"/>
      <c r="C62" s="72"/>
      <c r="D62" s="72"/>
      <c r="E62" s="72"/>
    </row>
    <row r="63" spans="1:6" ht="33.75" customHeight="1">
      <c r="A63" s="73" t="s">
        <v>73</v>
      </c>
      <c r="B63" s="73"/>
      <c r="C63" s="73"/>
      <c r="D63" s="73"/>
      <c r="E63" s="73"/>
    </row>
  </sheetData>
  <mergeCells count="8">
    <mergeCell ref="A62:E62"/>
    <mergeCell ref="A63:E63"/>
    <mergeCell ref="A1:E1"/>
    <mergeCell ref="B4:C4"/>
    <mergeCell ref="B5:C5"/>
    <mergeCell ref="E5:E6"/>
    <mergeCell ref="B6:C6"/>
    <mergeCell ref="B7:C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64"/>
  <sheetViews>
    <sheetView showGridLines="0" topLeftCell="A52" zoomScaleNormal="100" workbookViewId="0">
      <selection activeCell="A64" sqref="A64:E64"/>
    </sheetView>
  </sheetViews>
  <sheetFormatPr defaultRowHeight="15"/>
  <cols>
    <col min="1" max="1" width="18.7109375" customWidth="1"/>
    <col min="2" max="3" width="18.7109375" style="38" customWidth="1"/>
    <col min="4" max="4" width="17.28515625" customWidth="1"/>
    <col min="5" max="5" width="11.28515625" customWidth="1"/>
  </cols>
  <sheetData>
    <row r="1" spans="1:6" ht="42.75" customHeight="1">
      <c r="A1" s="37" t="s">
        <v>74</v>
      </c>
      <c r="B1" s="37"/>
      <c r="C1" s="37"/>
      <c r="D1" s="37"/>
      <c r="E1" s="37"/>
    </row>
    <row r="2" spans="1:6" ht="15.75" customHeight="1">
      <c r="A2" s="74"/>
      <c r="B2" s="74"/>
      <c r="C2" s="74"/>
      <c r="D2" s="74"/>
      <c r="E2" s="74"/>
    </row>
    <row r="3" spans="1:6" ht="15.75" customHeight="1">
      <c r="A3" s="74"/>
      <c r="B3" s="74"/>
      <c r="C3" s="74"/>
      <c r="D3" s="74"/>
      <c r="E3" s="74"/>
    </row>
    <row r="4" spans="1:6" ht="33" customHeight="1" thickBot="1">
      <c r="B4" s="75" t="s">
        <v>75</v>
      </c>
      <c r="C4" s="76"/>
      <c r="D4" s="77" t="s">
        <v>2</v>
      </c>
    </row>
    <row r="5" spans="1:6" ht="15" customHeight="1">
      <c r="B5" s="78" t="s">
        <v>76</v>
      </c>
      <c r="C5" s="79"/>
      <c r="D5" s="80">
        <v>0.13300000000000001</v>
      </c>
      <c r="E5" s="81">
        <v>0.74</v>
      </c>
    </row>
    <row r="6" spans="1:6" ht="15" customHeight="1">
      <c r="B6" s="82" t="s">
        <v>77</v>
      </c>
      <c r="C6" s="83"/>
      <c r="D6" s="84">
        <v>2.3E-2</v>
      </c>
      <c r="E6" s="85"/>
    </row>
    <row r="7" spans="1:6" ht="15.75" customHeight="1" thickBot="1">
      <c r="B7" s="86" t="s">
        <v>78</v>
      </c>
      <c r="C7" s="87"/>
      <c r="D7" s="88">
        <v>0.57999999999999996</v>
      </c>
      <c r="E7" s="89"/>
    </row>
    <row r="8" spans="1:6">
      <c r="B8" s="90" t="s">
        <v>79</v>
      </c>
      <c r="C8" s="91"/>
      <c r="D8" s="92">
        <v>0.26</v>
      </c>
    </row>
    <row r="11" spans="1:6" ht="75">
      <c r="A11" s="53" t="s">
        <v>6</v>
      </c>
      <c r="B11" s="54" t="s">
        <v>80</v>
      </c>
      <c r="C11" s="54" t="s">
        <v>81</v>
      </c>
      <c r="D11" s="53" t="s">
        <v>82</v>
      </c>
      <c r="E11" s="53" t="s">
        <v>83</v>
      </c>
      <c r="F11" s="56"/>
    </row>
    <row r="12" spans="1:6">
      <c r="A12" s="93" t="s">
        <v>11</v>
      </c>
      <c r="B12" s="94">
        <f t="shared" ref="B12:B62" si="0">(C12/E12) * 100</f>
        <v>6.8965517241379306</v>
      </c>
      <c r="C12" s="95">
        <v>2</v>
      </c>
      <c r="D12" s="96">
        <f t="shared" ref="D12:D62" si="1">(C12/5654)*100</f>
        <v>3.5373187124159884E-2</v>
      </c>
      <c r="E12" s="97">
        <v>29</v>
      </c>
      <c r="F12" s="98"/>
    </row>
    <row r="13" spans="1:6">
      <c r="A13" s="99" t="s">
        <v>18</v>
      </c>
      <c r="B13" s="100">
        <f t="shared" si="0"/>
        <v>7.2289156626506017</v>
      </c>
      <c r="C13" s="68">
        <v>6</v>
      </c>
      <c r="D13" s="101">
        <f t="shared" si="1"/>
        <v>0.10611956137247967</v>
      </c>
      <c r="E13" s="70">
        <v>83</v>
      </c>
      <c r="F13" s="98"/>
    </row>
    <row r="14" spans="1:6">
      <c r="A14" s="99" t="s">
        <v>30</v>
      </c>
      <c r="B14" s="100">
        <f t="shared" si="0"/>
        <v>10.303830911492733</v>
      </c>
      <c r="C14" s="68">
        <v>78</v>
      </c>
      <c r="D14" s="101">
        <f t="shared" si="1"/>
        <v>1.3795542978422357</v>
      </c>
      <c r="E14" s="70">
        <v>757</v>
      </c>
      <c r="F14" s="98"/>
    </row>
    <row r="15" spans="1:6">
      <c r="A15" s="93" t="s">
        <v>35</v>
      </c>
      <c r="B15" s="94">
        <f t="shared" si="0"/>
        <v>12.162162162162163</v>
      </c>
      <c r="C15" s="95">
        <v>9</v>
      </c>
      <c r="D15" s="96">
        <f t="shared" si="1"/>
        <v>0.15917934205871948</v>
      </c>
      <c r="E15" s="97">
        <v>74</v>
      </c>
      <c r="F15" s="98"/>
    </row>
    <row r="16" spans="1:6">
      <c r="A16" s="93" t="s">
        <v>41</v>
      </c>
      <c r="B16" s="94">
        <f t="shared" si="0"/>
        <v>12.616822429906541</v>
      </c>
      <c r="C16" s="95">
        <v>162</v>
      </c>
      <c r="D16" s="96">
        <f t="shared" si="1"/>
        <v>2.8652281570569511</v>
      </c>
      <c r="E16" s="97">
        <v>1284</v>
      </c>
      <c r="F16" s="98"/>
    </row>
    <row r="17" spans="1:6">
      <c r="A17" s="93" t="s">
        <v>54</v>
      </c>
      <c r="B17" s="94">
        <f t="shared" si="0"/>
        <v>13.764044943820226</v>
      </c>
      <c r="C17" s="95">
        <v>49</v>
      </c>
      <c r="D17" s="96">
        <f t="shared" si="1"/>
        <v>0.86664308454191719</v>
      </c>
      <c r="E17" s="97">
        <v>356</v>
      </c>
      <c r="F17" s="98"/>
    </row>
    <row r="18" spans="1:6">
      <c r="A18" s="99" t="s">
        <v>19</v>
      </c>
      <c r="B18" s="100">
        <f t="shared" si="0"/>
        <v>14.251781472684085</v>
      </c>
      <c r="C18" s="68">
        <v>60</v>
      </c>
      <c r="D18" s="101">
        <f t="shared" si="1"/>
        <v>1.0611956137247964</v>
      </c>
      <c r="E18" s="70">
        <v>421</v>
      </c>
      <c r="F18" s="98"/>
    </row>
    <row r="19" spans="1:6">
      <c r="A19" s="93" t="s">
        <v>38</v>
      </c>
      <c r="B19" s="94">
        <f t="shared" si="0"/>
        <v>14.516129032258066</v>
      </c>
      <c r="C19" s="95">
        <v>54</v>
      </c>
      <c r="D19" s="96">
        <f t="shared" si="1"/>
        <v>0.95507605235231696</v>
      </c>
      <c r="E19" s="97">
        <v>372</v>
      </c>
      <c r="F19" s="98"/>
    </row>
    <row r="20" spans="1:6">
      <c r="A20" s="99" t="s">
        <v>57</v>
      </c>
      <c r="B20" s="100">
        <f t="shared" si="0"/>
        <v>14.529914529914532</v>
      </c>
      <c r="C20" s="68">
        <v>85</v>
      </c>
      <c r="D20" s="101">
        <f t="shared" si="1"/>
        <v>1.5033604527767952</v>
      </c>
      <c r="E20" s="70">
        <v>585</v>
      </c>
      <c r="F20" s="98"/>
    </row>
    <row r="21" spans="1:6">
      <c r="A21" s="102" t="s">
        <v>55</v>
      </c>
      <c r="B21" s="103">
        <f t="shared" si="0"/>
        <v>14.541387024608502</v>
      </c>
      <c r="C21" s="59">
        <v>130</v>
      </c>
      <c r="D21" s="104">
        <f t="shared" si="1"/>
        <v>2.2992571630703926</v>
      </c>
      <c r="E21" s="61">
        <v>894</v>
      </c>
      <c r="F21" s="98"/>
    </row>
    <row r="22" spans="1:6">
      <c r="A22" s="99" t="s">
        <v>51</v>
      </c>
      <c r="B22" s="100">
        <f t="shared" si="0"/>
        <v>14.740566037735849</v>
      </c>
      <c r="C22" s="68">
        <v>125</v>
      </c>
      <c r="D22" s="101">
        <f t="shared" si="1"/>
        <v>2.2108241952599932</v>
      </c>
      <c r="E22" s="70">
        <v>848</v>
      </c>
      <c r="F22" s="98"/>
    </row>
    <row r="23" spans="1:6">
      <c r="A23" s="105" t="s">
        <v>44</v>
      </c>
      <c r="B23" s="106">
        <f t="shared" si="0"/>
        <v>14.894448788115715</v>
      </c>
      <c r="C23" s="107">
        <v>381</v>
      </c>
      <c r="D23" s="108">
        <f t="shared" si="1"/>
        <v>6.7385921471524588</v>
      </c>
      <c r="E23" s="109">
        <v>2558</v>
      </c>
      <c r="F23" s="98"/>
    </row>
    <row r="24" spans="1:6">
      <c r="A24" s="93" t="s">
        <v>12</v>
      </c>
      <c r="B24" s="94">
        <f t="shared" si="0"/>
        <v>15.269461077844312</v>
      </c>
      <c r="C24" s="95">
        <v>51</v>
      </c>
      <c r="D24" s="96">
        <f t="shared" si="1"/>
        <v>0.90201627166607712</v>
      </c>
      <c r="E24" s="97">
        <v>334</v>
      </c>
      <c r="F24" s="98"/>
    </row>
    <row r="25" spans="1:6">
      <c r="A25" s="99" t="s">
        <v>13</v>
      </c>
      <c r="B25" s="100">
        <f t="shared" si="0"/>
        <v>15.484429065743946</v>
      </c>
      <c r="C25" s="68">
        <v>179</v>
      </c>
      <c r="D25" s="101">
        <f t="shared" si="1"/>
        <v>3.1659002476123099</v>
      </c>
      <c r="E25" s="70">
        <v>1156</v>
      </c>
      <c r="F25" s="98"/>
    </row>
    <row r="26" spans="1:6">
      <c r="A26" s="93" t="s">
        <v>29</v>
      </c>
      <c r="B26" s="94">
        <f t="shared" si="0"/>
        <v>15.539305301645337</v>
      </c>
      <c r="C26" s="95">
        <v>85</v>
      </c>
      <c r="D26" s="96">
        <f t="shared" si="1"/>
        <v>1.5033604527767952</v>
      </c>
      <c r="E26" s="97">
        <v>547</v>
      </c>
      <c r="F26" s="98"/>
    </row>
    <row r="27" spans="1:6">
      <c r="A27" s="99" t="s">
        <v>43</v>
      </c>
      <c r="B27" s="100">
        <f t="shared" si="0"/>
        <v>15.544041450777202</v>
      </c>
      <c r="C27" s="68">
        <v>60</v>
      </c>
      <c r="D27" s="101">
        <f t="shared" si="1"/>
        <v>1.0611956137247964</v>
      </c>
      <c r="E27" s="70">
        <v>386</v>
      </c>
      <c r="F27" s="98"/>
    </row>
    <row r="28" spans="1:6">
      <c r="A28" s="93" t="s">
        <v>14</v>
      </c>
      <c r="B28" s="94">
        <f t="shared" si="0"/>
        <v>15.695067264573993</v>
      </c>
      <c r="C28" s="95">
        <v>35</v>
      </c>
      <c r="D28" s="96">
        <f t="shared" si="1"/>
        <v>0.6190307746727981</v>
      </c>
      <c r="E28" s="97">
        <v>223</v>
      </c>
      <c r="F28" s="98"/>
    </row>
    <row r="29" spans="1:6">
      <c r="A29" s="105" t="s">
        <v>33</v>
      </c>
      <c r="B29" s="106">
        <f t="shared" si="0"/>
        <v>15.843949044585987</v>
      </c>
      <c r="C29" s="107">
        <v>199</v>
      </c>
      <c r="D29" s="108">
        <f t="shared" si="1"/>
        <v>3.519632118853909</v>
      </c>
      <c r="E29" s="109">
        <v>1256</v>
      </c>
      <c r="F29" s="98"/>
    </row>
    <row r="30" spans="1:6">
      <c r="A30" s="99" t="s">
        <v>56</v>
      </c>
      <c r="B30" s="100">
        <f t="shared" si="0"/>
        <v>15.853658536585366</v>
      </c>
      <c r="C30" s="68">
        <v>117</v>
      </c>
      <c r="D30" s="101">
        <f t="shared" si="1"/>
        <v>2.0693314467633535</v>
      </c>
      <c r="E30" s="70">
        <v>738</v>
      </c>
      <c r="F30" s="98"/>
    </row>
    <row r="31" spans="1:6">
      <c r="A31" s="99" t="s">
        <v>48</v>
      </c>
      <c r="B31" s="100">
        <f t="shared" si="0"/>
        <v>16.177957532861477</v>
      </c>
      <c r="C31" s="68">
        <v>160</v>
      </c>
      <c r="D31" s="101">
        <f t="shared" si="1"/>
        <v>2.8298549699327911</v>
      </c>
      <c r="E31" s="70">
        <v>989</v>
      </c>
      <c r="F31" s="98"/>
    </row>
    <row r="32" spans="1:6">
      <c r="A32" s="99" t="s">
        <v>16</v>
      </c>
      <c r="B32" s="100">
        <f t="shared" si="0"/>
        <v>16.245883644346872</v>
      </c>
      <c r="C32" s="68">
        <v>148</v>
      </c>
      <c r="D32" s="101">
        <f t="shared" si="1"/>
        <v>2.6176158471878317</v>
      </c>
      <c r="E32" s="70">
        <v>911</v>
      </c>
      <c r="F32" s="98"/>
    </row>
    <row r="33" spans="1:6">
      <c r="A33" s="99" t="s">
        <v>45</v>
      </c>
      <c r="B33" s="100">
        <f t="shared" si="0"/>
        <v>16.286149162861491</v>
      </c>
      <c r="C33" s="68">
        <v>214</v>
      </c>
      <c r="D33" s="101">
        <f t="shared" si="1"/>
        <v>3.7849310222851082</v>
      </c>
      <c r="E33" s="70">
        <v>1314</v>
      </c>
      <c r="F33" s="98"/>
    </row>
    <row r="34" spans="1:6">
      <c r="A34" s="99" t="s">
        <v>59</v>
      </c>
      <c r="B34" s="100">
        <f t="shared" si="0"/>
        <v>16.289592760180994</v>
      </c>
      <c r="C34" s="68">
        <v>36</v>
      </c>
      <c r="D34" s="101">
        <f t="shared" si="1"/>
        <v>0.6367173682348779</v>
      </c>
      <c r="E34" s="70">
        <v>221</v>
      </c>
      <c r="F34" s="98"/>
    </row>
    <row r="35" spans="1:6">
      <c r="A35" s="99" t="s">
        <v>15</v>
      </c>
      <c r="B35" s="100">
        <f t="shared" si="0"/>
        <v>16.295025728987994</v>
      </c>
      <c r="C35" s="68">
        <v>95</v>
      </c>
      <c r="D35" s="101">
        <f t="shared" si="1"/>
        <v>1.6802263883975945</v>
      </c>
      <c r="E35" s="70">
        <v>583</v>
      </c>
      <c r="F35" s="98"/>
    </row>
    <row r="36" spans="1:6">
      <c r="A36" s="105" t="s">
        <v>60</v>
      </c>
      <c r="B36" s="106">
        <f t="shared" si="0"/>
        <v>16.714285714285715</v>
      </c>
      <c r="C36" s="107">
        <v>117</v>
      </c>
      <c r="D36" s="108">
        <f t="shared" si="1"/>
        <v>2.0693314467633535</v>
      </c>
      <c r="E36" s="109">
        <v>700</v>
      </c>
      <c r="F36" s="98"/>
    </row>
    <row r="37" spans="1:6">
      <c r="A37" s="93" t="s">
        <v>21</v>
      </c>
      <c r="B37" s="94">
        <f t="shared" si="0"/>
        <v>16.877637130801688</v>
      </c>
      <c r="C37" s="95">
        <v>520</v>
      </c>
      <c r="D37" s="96">
        <f t="shared" si="1"/>
        <v>9.1970286522815705</v>
      </c>
      <c r="E37" s="97">
        <v>3081</v>
      </c>
      <c r="F37" s="98"/>
    </row>
    <row r="38" spans="1:6">
      <c r="A38" s="93" t="s">
        <v>36</v>
      </c>
      <c r="B38" s="94">
        <f t="shared" si="0"/>
        <v>16.981132075471699</v>
      </c>
      <c r="C38" s="95">
        <v>27</v>
      </c>
      <c r="D38" s="96">
        <f t="shared" si="1"/>
        <v>0.47753802617615848</v>
      </c>
      <c r="E38" s="97">
        <v>159</v>
      </c>
      <c r="F38" s="98"/>
    </row>
    <row r="39" spans="1:6">
      <c r="A39" s="93" t="s">
        <v>34</v>
      </c>
      <c r="B39" s="94">
        <f t="shared" si="0"/>
        <v>17.027417027417027</v>
      </c>
      <c r="C39" s="95">
        <v>118</v>
      </c>
      <c r="D39" s="96">
        <f t="shared" si="1"/>
        <v>2.0870180403254333</v>
      </c>
      <c r="E39" s="97">
        <v>693</v>
      </c>
      <c r="F39" s="98"/>
    </row>
    <row r="40" spans="1:6">
      <c r="A40" s="105" t="s">
        <v>58</v>
      </c>
      <c r="B40" s="106">
        <f t="shared" si="0"/>
        <v>17.142857142857142</v>
      </c>
      <c r="C40" s="107">
        <v>24</v>
      </c>
      <c r="D40" s="108">
        <f t="shared" si="1"/>
        <v>0.42447824548991869</v>
      </c>
      <c r="E40" s="109">
        <v>140</v>
      </c>
      <c r="F40" s="98"/>
    </row>
    <row r="41" spans="1:6">
      <c r="A41" s="93" t="s">
        <v>17</v>
      </c>
      <c r="B41" s="94">
        <f t="shared" si="0"/>
        <v>17.276422764227643</v>
      </c>
      <c r="C41" s="95">
        <v>85</v>
      </c>
      <c r="D41" s="96">
        <f t="shared" si="1"/>
        <v>1.5033604527767952</v>
      </c>
      <c r="E41" s="97">
        <v>492</v>
      </c>
      <c r="F41" s="98"/>
    </row>
    <row r="42" spans="1:6">
      <c r="A42" s="93" t="s">
        <v>28</v>
      </c>
      <c r="B42" s="94">
        <f t="shared" si="0"/>
        <v>17.634408602150536</v>
      </c>
      <c r="C42" s="95">
        <v>82</v>
      </c>
      <c r="D42" s="96">
        <f t="shared" si="1"/>
        <v>1.4503006720905554</v>
      </c>
      <c r="E42" s="97">
        <v>465</v>
      </c>
      <c r="F42" s="98"/>
    </row>
    <row r="43" spans="1:6">
      <c r="A43" s="99" t="s">
        <v>52</v>
      </c>
      <c r="B43" s="100">
        <f t="shared" si="0"/>
        <v>17.661388550548114</v>
      </c>
      <c r="C43" s="68">
        <v>145</v>
      </c>
      <c r="D43" s="101">
        <f t="shared" si="1"/>
        <v>2.5645560665015918</v>
      </c>
      <c r="E43" s="70">
        <v>821</v>
      </c>
      <c r="F43" s="98"/>
    </row>
    <row r="44" spans="1:6">
      <c r="A44" s="99" t="s">
        <v>25</v>
      </c>
      <c r="B44" s="100">
        <f t="shared" si="0"/>
        <v>17.72771792360431</v>
      </c>
      <c r="C44" s="68">
        <v>181</v>
      </c>
      <c r="D44" s="101">
        <f t="shared" si="1"/>
        <v>3.20127343473647</v>
      </c>
      <c r="E44" s="70">
        <v>1021</v>
      </c>
      <c r="F44" s="98"/>
    </row>
    <row r="45" spans="1:6">
      <c r="A45" s="99" t="s">
        <v>53</v>
      </c>
      <c r="B45" s="100">
        <f t="shared" si="0"/>
        <v>17.951959544879902</v>
      </c>
      <c r="C45" s="68">
        <v>142</v>
      </c>
      <c r="D45" s="101">
        <f t="shared" si="1"/>
        <v>2.511496285815352</v>
      </c>
      <c r="E45" s="70">
        <v>791</v>
      </c>
      <c r="F45" s="98"/>
    </row>
    <row r="46" spans="1:6">
      <c r="A46" s="99" t="s">
        <v>37</v>
      </c>
      <c r="B46" s="100">
        <f t="shared" si="0"/>
        <v>17.967781908302356</v>
      </c>
      <c r="C46" s="68">
        <v>145</v>
      </c>
      <c r="D46" s="101">
        <f t="shared" si="1"/>
        <v>2.5645560665015918</v>
      </c>
      <c r="E46" s="70">
        <v>807</v>
      </c>
      <c r="F46" s="98"/>
    </row>
    <row r="47" spans="1:6">
      <c r="A47" s="99" t="s">
        <v>22</v>
      </c>
      <c r="B47" s="100">
        <f t="shared" si="0"/>
        <v>18.348623853211009</v>
      </c>
      <c r="C47" s="68">
        <v>20</v>
      </c>
      <c r="D47" s="101">
        <f t="shared" si="1"/>
        <v>0.35373187124159888</v>
      </c>
      <c r="E47" s="70">
        <v>109</v>
      </c>
      <c r="F47" s="98"/>
    </row>
    <row r="48" spans="1:6">
      <c r="A48" s="99" t="s">
        <v>39</v>
      </c>
      <c r="B48" s="100">
        <f t="shared" si="0"/>
        <v>18.365353305112343</v>
      </c>
      <c r="C48" s="68">
        <v>564</v>
      </c>
      <c r="D48" s="101">
        <f t="shared" si="1"/>
        <v>9.9752387690130888</v>
      </c>
      <c r="E48" s="70">
        <v>3071</v>
      </c>
      <c r="F48" s="98"/>
    </row>
    <row r="49" spans="1:6">
      <c r="A49" s="93" t="s">
        <v>31</v>
      </c>
      <c r="B49" s="94">
        <f t="shared" si="0"/>
        <v>18.567639257294431</v>
      </c>
      <c r="C49" s="95">
        <v>70</v>
      </c>
      <c r="D49" s="96">
        <f t="shared" si="1"/>
        <v>1.2380615493455962</v>
      </c>
      <c r="E49" s="97">
        <v>377</v>
      </c>
      <c r="F49" s="98"/>
    </row>
    <row r="50" spans="1:6">
      <c r="A50" s="99" t="s">
        <v>47</v>
      </c>
      <c r="B50" s="100">
        <f t="shared" si="0"/>
        <v>19.020501138952163</v>
      </c>
      <c r="C50" s="68">
        <v>167</v>
      </c>
      <c r="D50" s="101">
        <f t="shared" si="1"/>
        <v>2.9536611248673506</v>
      </c>
      <c r="E50" s="70">
        <v>878</v>
      </c>
      <c r="F50" s="98"/>
    </row>
    <row r="51" spans="1:6">
      <c r="A51" s="99" t="s">
        <v>20</v>
      </c>
      <c r="B51" s="100">
        <f t="shared" si="0"/>
        <v>20</v>
      </c>
      <c r="C51" s="68">
        <v>22</v>
      </c>
      <c r="D51" s="101">
        <f t="shared" si="1"/>
        <v>0.38910505836575876</v>
      </c>
      <c r="E51" s="70">
        <v>110</v>
      </c>
      <c r="F51" s="98"/>
    </row>
    <row r="52" spans="1:6">
      <c r="A52" s="99" t="s">
        <v>23</v>
      </c>
      <c r="B52" s="100">
        <f t="shared" si="0"/>
        <v>20.091848450057405</v>
      </c>
      <c r="C52" s="68">
        <v>175</v>
      </c>
      <c r="D52" s="101">
        <f t="shared" si="1"/>
        <v>3.0951538733639898</v>
      </c>
      <c r="E52" s="70">
        <v>871</v>
      </c>
      <c r="F52" s="98"/>
    </row>
    <row r="53" spans="1:6">
      <c r="A53" s="99" t="s">
        <v>32</v>
      </c>
      <c r="B53" s="100">
        <f t="shared" si="0"/>
        <v>20.14260249554367</v>
      </c>
      <c r="C53" s="68">
        <v>113</v>
      </c>
      <c r="D53" s="101">
        <f t="shared" si="1"/>
        <v>1.9985850725150336</v>
      </c>
      <c r="E53" s="70">
        <v>561</v>
      </c>
      <c r="F53" s="98"/>
    </row>
    <row r="54" spans="1:6">
      <c r="A54" s="99" t="s">
        <v>46</v>
      </c>
      <c r="B54" s="100">
        <f t="shared" si="0"/>
        <v>20.79646017699115</v>
      </c>
      <c r="C54" s="68">
        <v>47</v>
      </c>
      <c r="D54" s="101">
        <f t="shared" si="1"/>
        <v>0.83126989741775736</v>
      </c>
      <c r="E54" s="70">
        <v>226</v>
      </c>
      <c r="F54" s="98"/>
    </row>
    <row r="55" spans="1:6">
      <c r="A55" s="93" t="s">
        <v>27</v>
      </c>
      <c r="B55" s="94">
        <f t="shared" si="0"/>
        <v>21.810699588477366</v>
      </c>
      <c r="C55" s="95">
        <v>53</v>
      </c>
      <c r="D55" s="96">
        <f t="shared" si="1"/>
        <v>0.93738945879023694</v>
      </c>
      <c r="E55" s="97">
        <v>243</v>
      </c>
      <c r="F55" s="98"/>
    </row>
    <row r="56" spans="1:6">
      <c r="A56" s="99" t="s">
        <v>42</v>
      </c>
      <c r="B56" s="100">
        <f t="shared" si="0"/>
        <v>22.413793103448278</v>
      </c>
      <c r="C56" s="68">
        <v>26</v>
      </c>
      <c r="D56" s="101">
        <f t="shared" si="1"/>
        <v>0.45985143261407851</v>
      </c>
      <c r="E56" s="70">
        <v>116</v>
      </c>
      <c r="F56" s="98"/>
    </row>
    <row r="57" spans="1:6">
      <c r="A57" s="99" t="s">
        <v>50</v>
      </c>
      <c r="B57" s="100">
        <f t="shared" si="0"/>
        <v>22.437673130193904</v>
      </c>
      <c r="C57" s="68">
        <v>81</v>
      </c>
      <c r="D57" s="101">
        <f t="shared" si="1"/>
        <v>1.4326140785284756</v>
      </c>
      <c r="E57" s="70">
        <v>361</v>
      </c>
      <c r="F57" s="98"/>
    </row>
    <row r="58" spans="1:6">
      <c r="A58" s="105" t="s">
        <v>49</v>
      </c>
      <c r="B58" s="106">
        <f t="shared" si="0"/>
        <v>23.664122137404579</v>
      </c>
      <c r="C58" s="107">
        <v>31</v>
      </c>
      <c r="D58" s="108">
        <f t="shared" si="1"/>
        <v>0.54828440042447824</v>
      </c>
      <c r="E58" s="109">
        <v>131</v>
      </c>
      <c r="F58" s="98"/>
    </row>
    <row r="59" spans="1:6">
      <c r="A59" s="99" t="s">
        <v>40</v>
      </c>
      <c r="B59" s="100">
        <f t="shared" si="0"/>
        <v>25.112107623318387</v>
      </c>
      <c r="C59" s="68">
        <v>56</v>
      </c>
      <c r="D59" s="101">
        <f t="shared" si="1"/>
        <v>0.99044923947647689</v>
      </c>
      <c r="E59" s="70">
        <v>223</v>
      </c>
      <c r="F59" s="98"/>
    </row>
    <row r="60" spans="1:6">
      <c r="A60" s="99" t="s">
        <v>61</v>
      </c>
      <c r="B60" s="100">
        <f t="shared" si="0"/>
        <v>25.373134328358208</v>
      </c>
      <c r="C60" s="68">
        <v>34</v>
      </c>
      <c r="D60" s="101">
        <f t="shared" si="1"/>
        <v>0.60134418111071808</v>
      </c>
      <c r="E60" s="70">
        <v>134</v>
      </c>
      <c r="F60" s="98"/>
    </row>
    <row r="61" spans="1:6">
      <c r="A61" s="93" t="s">
        <v>26</v>
      </c>
      <c r="B61" s="94">
        <f t="shared" si="0"/>
        <v>26.5625</v>
      </c>
      <c r="C61" s="95">
        <v>17</v>
      </c>
      <c r="D61" s="96">
        <f t="shared" si="1"/>
        <v>0.30067209055535904</v>
      </c>
      <c r="E61" s="97">
        <v>64</v>
      </c>
      <c r="F61" s="98"/>
    </row>
    <row r="62" spans="1:6">
      <c r="A62" s="93" t="s">
        <v>24</v>
      </c>
      <c r="B62" s="94">
        <f t="shared" si="0"/>
        <v>29.508196721311474</v>
      </c>
      <c r="C62" s="95">
        <v>72</v>
      </c>
      <c r="D62" s="96">
        <f t="shared" si="1"/>
        <v>1.2734347364697558</v>
      </c>
      <c r="E62" s="97">
        <v>244</v>
      </c>
      <c r="F62" s="98"/>
    </row>
    <row r="63" spans="1:6" ht="38.25" customHeight="1">
      <c r="A63" s="72" t="s">
        <v>84</v>
      </c>
      <c r="B63" s="72"/>
      <c r="C63" s="72"/>
      <c r="D63" s="72"/>
      <c r="E63" s="72"/>
    </row>
    <row r="64" spans="1:6" ht="45.75" customHeight="1">
      <c r="A64" s="110" t="s">
        <v>73</v>
      </c>
      <c r="B64" s="110"/>
      <c r="C64" s="110"/>
      <c r="D64" s="110"/>
      <c r="E64" s="110"/>
    </row>
  </sheetData>
  <mergeCells count="9">
    <mergeCell ref="B8:C8"/>
    <mergeCell ref="A63:E63"/>
    <mergeCell ref="A64:E64"/>
    <mergeCell ref="A1:E1"/>
    <mergeCell ref="B4:C4"/>
    <mergeCell ref="B5:C5"/>
    <mergeCell ref="E5:E7"/>
    <mergeCell ref="B6:C6"/>
    <mergeCell ref="B7:C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F62"/>
  <sheetViews>
    <sheetView showGridLines="0" tabSelected="1" zoomScaleNormal="100" workbookViewId="0">
      <selection activeCell="C65" sqref="C65"/>
    </sheetView>
  </sheetViews>
  <sheetFormatPr defaultRowHeight="15"/>
  <cols>
    <col min="1" max="3" width="18.7109375" customWidth="1"/>
    <col min="4" max="4" width="17.28515625" customWidth="1"/>
    <col min="5" max="5" width="15.7109375" customWidth="1"/>
    <col min="6" max="6" width="9.140625" style="98"/>
  </cols>
  <sheetData>
    <row r="1" spans="1:6" ht="21">
      <c r="A1" s="111" t="s">
        <v>85</v>
      </c>
      <c r="B1" s="111"/>
      <c r="C1" s="111"/>
      <c r="D1" s="111"/>
      <c r="E1" s="111"/>
      <c r="F1" s="74"/>
    </row>
    <row r="2" spans="1:6" ht="15.75" customHeight="1">
      <c r="A2" s="112"/>
      <c r="F2" s="113"/>
    </row>
    <row r="3" spans="1:6" ht="15.75" customHeight="1">
      <c r="A3" s="112"/>
      <c r="F3" s="113"/>
    </row>
    <row r="4" spans="1:6" ht="33" customHeight="1" thickBot="1">
      <c r="B4" s="75" t="s">
        <v>86</v>
      </c>
      <c r="C4" s="76"/>
      <c r="D4" s="40" t="s">
        <v>2</v>
      </c>
      <c r="E4" s="98"/>
      <c r="F4"/>
    </row>
    <row r="5" spans="1:6" ht="15" customHeight="1">
      <c r="A5" s="114"/>
      <c r="B5" s="115" t="s">
        <v>87</v>
      </c>
      <c r="C5" s="116"/>
      <c r="D5" s="80">
        <v>0.04</v>
      </c>
      <c r="E5" s="117">
        <v>0.57999999999999996</v>
      </c>
      <c r="F5"/>
    </row>
    <row r="6" spans="1:6" ht="33" customHeight="1" thickBot="1">
      <c r="A6" s="114"/>
      <c r="B6" s="118" t="s">
        <v>88</v>
      </c>
      <c r="C6" s="119"/>
      <c r="D6" s="120">
        <v>0.54</v>
      </c>
      <c r="E6" s="121"/>
      <c r="F6"/>
    </row>
    <row r="7" spans="1:6" ht="33" customHeight="1">
      <c r="B7" s="122" t="s">
        <v>89</v>
      </c>
      <c r="C7" s="123"/>
      <c r="D7" s="124">
        <v>0.42</v>
      </c>
      <c r="E7" s="125"/>
      <c r="F7"/>
    </row>
    <row r="8" spans="1:6">
      <c r="F8"/>
    </row>
    <row r="9" spans="1:6">
      <c r="B9" s="126"/>
      <c r="C9" s="126"/>
      <c r="D9" s="127"/>
      <c r="E9" s="127"/>
      <c r="F9" s="128"/>
    </row>
    <row r="10" spans="1:6" ht="75">
      <c r="A10" s="129" t="s">
        <v>6</v>
      </c>
      <c r="B10" s="129" t="s">
        <v>90</v>
      </c>
      <c r="C10" s="129" t="s">
        <v>91</v>
      </c>
      <c r="D10" s="129" t="s">
        <v>92</v>
      </c>
      <c r="E10" s="130" t="s">
        <v>93</v>
      </c>
      <c r="F10" s="131"/>
    </row>
    <row r="11" spans="1:6">
      <c r="A11" s="132" t="s">
        <v>58</v>
      </c>
      <c r="B11" s="103">
        <v>5</v>
      </c>
      <c r="C11" s="133">
        <v>7</v>
      </c>
      <c r="D11" s="134">
        <v>0.1568803227252353</v>
      </c>
      <c r="E11" s="135">
        <f t="shared" ref="E11:E61" si="0">(C11/33808)*100</f>
        <v>2.0705158542356838E-2</v>
      </c>
      <c r="F11" s="136"/>
    </row>
    <row r="12" spans="1:6">
      <c r="A12" s="137" t="s">
        <v>60</v>
      </c>
      <c r="B12" s="100">
        <v>6.7142857142857144</v>
      </c>
      <c r="C12" s="138">
        <v>47</v>
      </c>
      <c r="D12" s="139">
        <v>1.05333930972658</v>
      </c>
      <c r="E12" s="140">
        <f t="shared" si="0"/>
        <v>0.13902035021296733</v>
      </c>
      <c r="F12" s="136"/>
    </row>
    <row r="13" spans="1:6">
      <c r="A13" s="137" t="s">
        <v>40</v>
      </c>
      <c r="B13" s="100">
        <v>6.7264573991031389</v>
      </c>
      <c r="C13" s="138">
        <v>15</v>
      </c>
      <c r="D13" s="139">
        <v>0.33617212012550424</v>
      </c>
      <c r="E13" s="140">
        <f t="shared" si="0"/>
        <v>4.4368196876478937E-2</v>
      </c>
      <c r="F13" s="136"/>
    </row>
    <row r="14" spans="1:6">
      <c r="A14" s="137" t="s">
        <v>54</v>
      </c>
      <c r="B14" s="100">
        <v>7.02247191011236</v>
      </c>
      <c r="C14" s="138">
        <v>25</v>
      </c>
      <c r="D14" s="139">
        <v>0.56028686687584039</v>
      </c>
      <c r="E14" s="140">
        <f t="shared" si="0"/>
        <v>7.3946994794131568E-2</v>
      </c>
      <c r="F14" s="136"/>
    </row>
    <row r="15" spans="1:6">
      <c r="A15" s="137" t="s">
        <v>51</v>
      </c>
      <c r="B15" s="100">
        <v>8.9622641509433958</v>
      </c>
      <c r="C15" s="138">
        <v>76</v>
      </c>
      <c r="D15" s="139">
        <v>1.703272075302555</v>
      </c>
      <c r="E15" s="140">
        <f t="shared" si="0"/>
        <v>0.22479886417415998</v>
      </c>
      <c r="F15" s="136"/>
    </row>
    <row r="16" spans="1:6">
      <c r="A16" s="132" t="s">
        <v>61</v>
      </c>
      <c r="B16" s="103">
        <v>9.7014925373134329</v>
      </c>
      <c r="C16" s="133">
        <v>13</v>
      </c>
      <c r="D16" s="134">
        <v>0.29134917077543704</v>
      </c>
      <c r="E16" s="135">
        <f t="shared" si="0"/>
        <v>3.8452437292948415E-2</v>
      </c>
      <c r="F16" s="136"/>
    </row>
    <row r="17" spans="1:6">
      <c r="A17" s="137" t="s">
        <v>47</v>
      </c>
      <c r="B17" s="100">
        <v>9.9088838268792703</v>
      </c>
      <c r="C17" s="138">
        <v>87</v>
      </c>
      <c r="D17" s="139">
        <v>1.9497982967279246</v>
      </c>
      <c r="E17" s="140">
        <f t="shared" si="0"/>
        <v>0.25733554188357782</v>
      </c>
      <c r="F17" s="136"/>
    </row>
    <row r="18" spans="1:6">
      <c r="A18" s="137" t="s">
        <v>30</v>
      </c>
      <c r="B18" s="100">
        <v>10.171730515191546</v>
      </c>
      <c r="C18" s="138">
        <v>77</v>
      </c>
      <c r="D18" s="139">
        <v>1.7256835499775884</v>
      </c>
      <c r="E18" s="140">
        <f t="shared" si="0"/>
        <v>0.22775674396592524</v>
      </c>
      <c r="F18" s="136"/>
    </row>
    <row r="19" spans="1:6">
      <c r="A19" s="137" t="s">
        <v>35</v>
      </c>
      <c r="B19" s="100">
        <v>10.810810810810811</v>
      </c>
      <c r="C19" s="138">
        <v>8</v>
      </c>
      <c r="D19" s="139">
        <v>0.17929179740026896</v>
      </c>
      <c r="E19" s="140">
        <f t="shared" si="0"/>
        <v>2.3663038334122102E-2</v>
      </c>
      <c r="F19" s="136"/>
    </row>
    <row r="20" spans="1:6">
      <c r="A20" s="132" t="s">
        <v>53</v>
      </c>
      <c r="B20" s="103">
        <v>10.872313527180784</v>
      </c>
      <c r="C20" s="133">
        <v>86</v>
      </c>
      <c r="D20" s="134">
        <v>1.9273868220528911</v>
      </c>
      <c r="E20" s="135">
        <f t="shared" si="0"/>
        <v>0.25437766209181256</v>
      </c>
      <c r="F20" s="136"/>
    </row>
    <row r="21" spans="1:6">
      <c r="A21" s="137" t="s">
        <v>41</v>
      </c>
      <c r="B21" s="100">
        <v>10.903426791277258</v>
      </c>
      <c r="C21" s="138">
        <v>140</v>
      </c>
      <c r="D21" s="139">
        <v>3.1376064545047067</v>
      </c>
      <c r="E21" s="140">
        <f t="shared" si="0"/>
        <v>0.41410317084713671</v>
      </c>
      <c r="F21" s="136"/>
    </row>
    <row r="22" spans="1:6">
      <c r="A22" s="132" t="s">
        <v>26</v>
      </c>
      <c r="B22" s="103">
        <v>10.9375</v>
      </c>
      <c r="C22" s="133">
        <v>7</v>
      </c>
      <c r="D22" s="134">
        <v>0.1568803227252353</v>
      </c>
      <c r="E22" s="135">
        <f t="shared" si="0"/>
        <v>2.0705158542356838E-2</v>
      </c>
      <c r="F22" s="136"/>
    </row>
    <row r="23" spans="1:6">
      <c r="A23" s="132" t="s">
        <v>50</v>
      </c>
      <c r="B23" s="103">
        <v>11.080332409972298</v>
      </c>
      <c r="C23" s="133">
        <v>40</v>
      </c>
      <c r="D23" s="134">
        <v>0.89645898700134474</v>
      </c>
      <c r="E23" s="135">
        <f t="shared" si="0"/>
        <v>0.1183151916706105</v>
      </c>
      <c r="F23" s="136"/>
    </row>
    <row r="24" spans="1:6">
      <c r="A24" s="137" t="s">
        <v>15</v>
      </c>
      <c r="B24" s="100">
        <v>11.149228130360205</v>
      </c>
      <c r="C24" s="138">
        <v>65</v>
      </c>
      <c r="D24" s="139">
        <v>1.4567458538771851</v>
      </c>
      <c r="E24" s="140">
        <f t="shared" si="0"/>
        <v>0.19226218646474208</v>
      </c>
      <c r="F24" s="136"/>
    </row>
    <row r="25" spans="1:6">
      <c r="A25" s="132" t="s">
        <v>59</v>
      </c>
      <c r="B25" s="103">
        <v>11.76470588235294</v>
      </c>
      <c r="C25" s="133">
        <v>26</v>
      </c>
      <c r="D25" s="134">
        <v>0.58269834155087408</v>
      </c>
      <c r="E25" s="135">
        <f t="shared" si="0"/>
        <v>7.6904874585896829E-2</v>
      </c>
      <c r="F25" s="136"/>
    </row>
    <row r="26" spans="1:6">
      <c r="A26" s="137" t="s">
        <v>45</v>
      </c>
      <c r="B26" s="100">
        <v>11.796042617960426</v>
      </c>
      <c r="C26" s="138">
        <v>155</v>
      </c>
      <c r="D26" s="139">
        <v>3.4737785746302103</v>
      </c>
      <c r="E26" s="140">
        <f t="shared" si="0"/>
        <v>0.45847136772361569</v>
      </c>
      <c r="F26" s="136"/>
    </row>
    <row r="27" spans="1:6">
      <c r="A27" s="132" t="s">
        <v>57</v>
      </c>
      <c r="B27" s="103">
        <v>11.965811965811966</v>
      </c>
      <c r="C27" s="133">
        <v>70</v>
      </c>
      <c r="D27" s="134">
        <v>1.5688032272523533</v>
      </c>
      <c r="E27" s="135">
        <f t="shared" si="0"/>
        <v>0.20705158542356836</v>
      </c>
      <c r="F27" s="136"/>
    </row>
    <row r="28" spans="1:6">
      <c r="A28" s="132" t="s">
        <v>42</v>
      </c>
      <c r="B28" s="103">
        <v>12.068965517241379</v>
      </c>
      <c r="C28" s="133">
        <v>14</v>
      </c>
      <c r="D28" s="134">
        <v>0.31376064545047061</v>
      </c>
      <c r="E28" s="135">
        <f t="shared" si="0"/>
        <v>4.1410317084713676E-2</v>
      </c>
      <c r="F28" s="136"/>
    </row>
    <row r="29" spans="1:6">
      <c r="A29" s="132" t="s">
        <v>55</v>
      </c>
      <c r="B29" s="103">
        <v>12.080536912751679</v>
      </c>
      <c r="C29" s="133">
        <v>108</v>
      </c>
      <c r="D29" s="134">
        <v>2.4204392649036306</v>
      </c>
      <c r="E29" s="135">
        <f t="shared" si="0"/>
        <v>0.31945101751064836</v>
      </c>
      <c r="F29" s="136"/>
    </row>
    <row r="30" spans="1:6">
      <c r="A30" s="132" t="s">
        <v>43</v>
      </c>
      <c r="B30" s="103">
        <v>12.176165803108809</v>
      </c>
      <c r="C30" s="133">
        <v>47</v>
      </c>
      <c r="D30" s="134">
        <v>1.05333930972658</v>
      </c>
      <c r="E30" s="135">
        <f t="shared" si="0"/>
        <v>0.13902035021296733</v>
      </c>
      <c r="F30" s="136"/>
    </row>
    <row r="31" spans="1:6">
      <c r="A31" s="132" t="s">
        <v>49</v>
      </c>
      <c r="B31" s="103">
        <v>12.213740458015266</v>
      </c>
      <c r="C31" s="133">
        <v>16</v>
      </c>
      <c r="D31" s="134">
        <v>0.35858359480053792</v>
      </c>
      <c r="E31" s="135">
        <f t="shared" si="0"/>
        <v>4.7326076668244205E-2</v>
      </c>
      <c r="F31" s="136"/>
    </row>
    <row r="32" spans="1:6">
      <c r="A32" s="137" t="s">
        <v>48</v>
      </c>
      <c r="B32" s="100">
        <v>12.234580384226492</v>
      </c>
      <c r="C32" s="138">
        <v>121</v>
      </c>
      <c r="D32" s="139">
        <v>2.7117884356790674</v>
      </c>
      <c r="E32" s="140">
        <f t="shared" si="0"/>
        <v>0.35790345480359675</v>
      </c>
      <c r="F32" s="136"/>
    </row>
    <row r="33" spans="1:6">
      <c r="A33" s="132" t="s">
        <v>24</v>
      </c>
      <c r="B33" s="103">
        <v>12.295081967213115</v>
      </c>
      <c r="C33" s="133">
        <v>30</v>
      </c>
      <c r="D33" s="134">
        <v>0.67234424025100847</v>
      </c>
      <c r="E33" s="135">
        <f t="shared" si="0"/>
        <v>8.8736393752957873E-2</v>
      </c>
      <c r="F33" s="136"/>
    </row>
    <row r="34" spans="1:6">
      <c r="A34" s="132" t="s">
        <v>19</v>
      </c>
      <c r="B34" s="103">
        <v>12.351543942992874</v>
      </c>
      <c r="C34" s="133">
        <v>52</v>
      </c>
      <c r="D34" s="134">
        <v>1.1653966831017482</v>
      </c>
      <c r="E34" s="135">
        <f t="shared" si="0"/>
        <v>0.15380974917179366</v>
      </c>
      <c r="F34" s="136"/>
    </row>
    <row r="35" spans="1:6">
      <c r="A35" s="137" t="s">
        <v>23</v>
      </c>
      <c r="B35" s="100">
        <v>12.51435132032147</v>
      </c>
      <c r="C35" s="138">
        <v>109</v>
      </c>
      <c r="D35" s="139">
        <v>2.4428507395786641</v>
      </c>
      <c r="E35" s="140">
        <f t="shared" si="0"/>
        <v>0.32240889730241362</v>
      </c>
      <c r="F35" s="136"/>
    </row>
    <row r="36" spans="1:6">
      <c r="A36" s="137" t="s">
        <v>52</v>
      </c>
      <c r="B36" s="100">
        <v>12.545676004872108</v>
      </c>
      <c r="C36" s="138">
        <v>103</v>
      </c>
      <c r="D36" s="139">
        <v>2.3083818915284624</v>
      </c>
      <c r="E36" s="140">
        <f t="shared" si="0"/>
        <v>0.30466161855182206</v>
      </c>
      <c r="F36" s="136"/>
    </row>
    <row r="37" spans="1:6">
      <c r="A37" s="137" t="s">
        <v>29</v>
      </c>
      <c r="B37" s="100">
        <v>12.614259597806216</v>
      </c>
      <c r="C37" s="138">
        <v>69</v>
      </c>
      <c r="D37" s="139">
        <v>1.5463917525773196</v>
      </c>
      <c r="E37" s="140">
        <f t="shared" si="0"/>
        <v>0.20409370563180315</v>
      </c>
      <c r="F37" s="136"/>
    </row>
    <row r="38" spans="1:6">
      <c r="A38" s="137" t="s">
        <v>21</v>
      </c>
      <c r="B38" s="100">
        <v>12.788055826030508</v>
      </c>
      <c r="C38" s="138">
        <v>394</v>
      </c>
      <c r="D38" s="139">
        <v>8.8301210219632456</v>
      </c>
      <c r="E38" s="140">
        <f t="shared" si="0"/>
        <v>1.1654046379555134</v>
      </c>
      <c r="F38" s="136"/>
    </row>
    <row r="39" spans="1:6">
      <c r="A39" s="141" t="s">
        <v>38</v>
      </c>
      <c r="B39" s="142">
        <v>13.172043010752688</v>
      </c>
      <c r="C39" s="143">
        <v>49</v>
      </c>
      <c r="D39" s="144">
        <v>1.0981622590766471</v>
      </c>
      <c r="E39" s="145">
        <f t="shared" si="0"/>
        <v>0.14493610979649788</v>
      </c>
      <c r="F39" s="136"/>
    </row>
    <row r="40" spans="1:6">
      <c r="A40" s="137" t="s">
        <v>13</v>
      </c>
      <c r="B40" s="100">
        <v>13.408304498269896</v>
      </c>
      <c r="C40" s="138">
        <v>155</v>
      </c>
      <c r="D40" s="139">
        <v>3.4737785746302103</v>
      </c>
      <c r="E40" s="140">
        <f t="shared" si="0"/>
        <v>0.45847136772361569</v>
      </c>
      <c r="F40" s="136"/>
    </row>
    <row r="41" spans="1:6">
      <c r="A41" s="146" t="s">
        <v>11</v>
      </c>
      <c r="B41" s="100">
        <v>13.793103448275861</v>
      </c>
      <c r="C41" s="138">
        <v>4</v>
      </c>
      <c r="D41" s="139">
        <v>8.964589870013448E-2</v>
      </c>
      <c r="E41" s="140">
        <f t="shared" si="0"/>
        <v>1.1831519167061051E-2</v>
      </c>
      <c r="F41" s="136"/>
    </row>
    <row r="42" spans="1:6">
      <c r="A42" s="132" t="s">
        <v>39</v>
      </c>
      <c r="B42" s="103">
        <v>13.871703028329534</v>
      </c>
      <c r="C42" s="133">
        <v>426</v>
      </c>
      <c r="D42" s="134">
        <v>9.5472882115643216</v>
      </c>
      <c r="E42" s="135">
        <f t="shared" si="0"/>
        <v>1.260056791292002</v>
      </c>
      <c r="F42" s="136"/>
    </row>
    <row r="43" spans="1:6">
      <c r="A43" s="137" t="s">
        <v>17</v>
      </c>
      <c r="B43" s="100">
        <v>14.02439024390244</v>
      </c>
      <c r="C43" s="138">
        <v>69</v>
      </c>
      <c r="D43" s="139">
        <v>1.5463917525773196</v>
      </c>
      <c r="E43" s="140">
        <f t="shared" si="0"/>
        <v>0.20409370563180315</v>
      </c>
      <c r="F43" s="136"/>
    </row>
    <row r="44" spans="1:6">
      <c r="A44" s="137" t="s">
        <v>31</v>
      </c>
      <c r="B44" s="100">
        <v>14.058355437665782</v>
      </c>
      <c r="C44" s="138">
        <v>53</v>
      </c>
      <c r="D44" s="139">
        <v>1.1878081577767816</v>
      </c>
      <c r="E44" s="140">
        <f t="shared" si="0"/>
        <v>0.15676762896355892</v>
      </c>
      <c r="F44" s="136"/>
    </row>
    <row r="45" spans="1:6">
      <c r="A45" s="141" t="s">
        <v>16</v>
      </c>
      <c r="B45" s="142">
        <v>14.270032930845225</v>
      </c>
      <c r="C45" s="143">
        <v>130</v>
      </c>
      <c r="D45" s="144">
        <v>2.9134917077543703</v>
      </c>
      <c r="E45" s="145">
        <f t="shared" si="0"/>
        <v>0.38452437292948416</v>
      </c>
      <c r="F45" s="136"/>
    </row>
    <row r="46" spans="1:6">
      <c r="A46" s="132" t="s">
        <v>56</v>
      </c>
      <c r="B46" s="103">
        <v>14.634146341463413</v>
      </c>
      <c r="C46" s="133">
        <v>108</v>
      </c>
      <c r="D46" s="134">
        <v>2.4204392649036306</v>
      </c>
      <c r="E46" s="135">
        <f t="shared" si="0"/>
        <v>0.31945101751064836</v>
      </c>
      <c r="F46" s="136"/>
    </row>
    <row r="47" spans="1:6">
      <c r="A47" s="132" t="s">
        <v>32</v>
      </c>
      <c r="B47" s="103">
        <v>14.973262032085561</v>
      </c>
      <c r="C47" s="133">
        <v>84</v>
      </c>
      <c r="D47" s="134">
        <v>1.8825638727028238</v>
      </c>
      <c r="E47" s="135">
        <f t="shared" si="0"/>
        <v>0.24846190250828207</v>
      </c>
      <c r="F47" s="136"/>
    </row>
    <row r="48" spans="1:6">
      <c r="A48" s="132" t="s">
        <v>37</v>
      </c>
      <c r="B48" s="103">
        <v>14.993804213135068</v>
      </c>
      <c r="C48" s="133">
        <v>121</v>
      </c>
      <c r="D48" s="134">
        <v>2.7117884356790674</v>
      </c>
      <c r="E48" s="135">
        <f t="shared" si="0"/>
        <v>0.35790345480359675</v>
      </c>
      <c r="F48" s="136"/>
    </row>
    <row r="49" spans="1:6">
      <c r="A49" s="132" t="s">
        <v>46</v>
      </c>
      <c r="B49" s="103">
        <v>15.044247787610621</v>
      </c>
      <c r="C49" s="133">
        <v>34</v>
      </c>
      <c r="D49" s="134">
        <v>0.76199013895114298</v>
      </c>
      <c r="E49" s="135">
        <f t="shared" si="0"/>
        <v>0.10056791292001893</v>
      </c>
      <c r="F49" s="136"/>
    </row>
    <row r="50" spans="1:6">
      <c r="A50" s="132" t="s">
        <v>36</v>
      </c>
      <c r="B50" s="103">
        <v>15.09433962264151</v>
      </c>
      <c r="C50" s="133">
        <v>24</v>
      </c>
      <c r="D50" s="134">
        <v>0.53787539220080682</v>
      </c>
      <c r="E50" s="135">
        <f t="shared" si="0"/>
        <v>7.0989115002366307E-2</v>
      </c>
      <c r="F50" s="136"/>
    </row>
    <row r="51" spans="1:6">
      <c r="A51" s="132" t="s">
        <v>34</v>
      </c>
      <c r="B51" s="103">
        <v>16.017316017316016</v>
      </c>
      <c r="C51" s="133">
        <v>111</v>
      </c>
      <c r="D51" s="134">
        <v>2.4876736889287314</v>
      </c>
      <c r="E51" s="135">
        <f t="shared" si="0"/>
        <v>0.32832465688594414</v>
      </c>
      <c r="F51" s="136"/>
    </row>
    <row r="52" spans="1:6">
      <c r="A52" s="132" t="s">
        <v>44</v>
      </c>
      <c r="B52" s="103">
        <v>16.145426114151682</v>
      </c>
      <c r="C52" s="133">
        <v>413</v>
      </c>
      <c r="D52" s="134">
        <v>9.2559390407888831</v>
      </c>
      <c r="E52" s="135">
        <f t="shared" si="0"/>
        <v>1.2216043539990533</v>
      </c>
      <c r="F52" s="136"/>
    </row>
    <row r="53" spans="1:6">
      <c r="A53" s="137" t="s">
        <v>12</v>
      </c>
      <c r="B53" s="100">
        <v>16.167664670658681</v>
      </c>
      <c r="C53" s="138">
        <v>54</v>
      </c>
      <c r="D53" s="139">
        <v>1.2102196324518153</v>
      </c>
      <c r="E53" s="140">
        <f t="shared" si="0"/>
        <v>0.15972550875532418</v>
      </c>
      <c r="F53" s="136"/>
    </row>
    <row r="54" spans="1:6">
      <c r="A54" s="132" t="s">
        <v>33</v>
      </c>
      <c r="B54" s="103">
        <v>16.242038216560509</v>
      </c>
      <c r="C54" s="133">
        <v>204</v>
      </c>
      <c r="D54" s="134">
        <v>4.5719408337068579</v>
      </c>
      <c r="E54" s="135">
        <f t="shared" si="0"/>
        <v>0.60340747752011359</v>
      </c>
      <c r="F54" s="136"/>
    </row>
    <row r="55" spans="1:6">
      <c r="A55" s="132" t="s">
        <v>25</v>
      </c>
      <c r="B55" s="103">
        <v>16.258570029382959</v>
      </c>
      <c r="C55" s="133">
        <v>166</v>
      </c>
      <c r="D55" s="134">
        <v>3.7203047960555806</v>
      </c>
      <c r="E55" s="135">
        <f t="shared" si="0"/>
        <v>0.49100804543303361</v>
      </c>
      <c r="F55" s="136"/>
    </row>
    <row r="56" spans="1:6">
      <c r="A56" s="137" t="s">
        <v>27</v>
      </c>
      <c r="B56" s="100">
        <v>17.283950617283949</v>
      </c>
      <c r="C56" s="138">
        <v>42</v>
      </c>
      <c r="D56" s="139">
        <v>0.94128193635141189</v>
      </c>
      <c r="E56" s="140">
        <f t="shared" si="0"/>
        <v>0.12423095125414103</v>
      </c>
      <c r="F56" s="136"/>
    </row>
    <row r="57" spans="1:6">
      <c r="A57" s="132" t="s">
        <v>28</v>
      </c>
      <c r="B57" s="103">
        <v>18.9247311827957</v>
      </c>
      <c r="C57" s="133">
        <v>88</v>
      </c>
      <c r="D57" s="134">
        <v>1.9722097714029583</v>
      </c>
      <c r="E57" s="135">
        <f t="shared" si="0"/>
        <v>0.26029342167534308</v>
      </c>
      <c r="F57" s="136"/>
    </row>
    <row r="58" spans="1:6">
      <c r="A58" s="141" t="s">
        <v>20</v>
      </c>
      <c r="B58" s="142">
        <v>19.090909090909093</v>
      </c>
      <c r="C58" s="143">
        <v>21</v>
      </c>
      <c r="D58" s="144">
        <v>0.47064096817570594</v>
      </c>
      <c r="E58" s="145">
        <f t="shared" si="0"/>
        <v>6.2115475627070517E-2</v>
      </c>
      <c r="F58" s="136"/>
    </row>
    <row r="59" spans="1:6">
      <c r="A59" s="132" t="s">
        <v>14</v>
      </c>
      <c r="B59" s="103">
        <v>20.179372197309416</v>
      </c>
      <c r="C59" s="133">
        <v>45</v>
      </c>
      <c r="D59" s="134">
        <v>1.0085163603765128</v>
      </c>
      <c r="E59" s="135">
        <f t="shared" si="0"/>
        <v>0.13310459062943683</v>
      </c>
      <c r="F59" s="136"/>
    </row>
    <row r="60" spans="1:6">
      <c r="A60" s="132" t="s">
        <v>18</v>
      </c>
      <c r="B60" s="103">
        <v>22.891566265060241</v>
      </c>
      <c r="C60" s="133">
        <v>19</v>
      </c>
      <c r="D60" s="134">
        <v>0.42581801882563874</v>
      </c>
      <c r="E60" s="135">
        <f t="shared" si="0"/>
        <v>5.6199716043539995E-2</v>
      </c>
      <c r="F60" s="136"/>
    </row>
    <row r="61" spans="1:6">
      <c r="A61" s="147" t="s">
        <v>22</v>
      </c>
      <c r="B61" s="148">
        <v>32.11009174311927</v>
      </c>
      <c r="C61" s="149">
        <v>35</v>
      </c>
      <c r="D61" s="150">
        <v>0.78440161362617666</v>
      </c>
      <c r="E61" s="135">
        <f t="shared" si="0"/>
        <v>0.10352579271178418</v>
      </c>
      <c r="F61" s="136"/>
    </row>
    <row r="62" spans="1:6" ht="46.5" customHeight="1">
      <c r="A62" s="151" t="s">
        <v>94</v>
      </c>
      <c r="B62" s="151"/>
      <c r="C62" s="151"/>
      <c r="D62" s="151"/>
      <c r="E62" s="151"/>
      <c r="F62" s="152"/>
    </row>
  </sheetData>
  <mergeCells count="7">
    <mergeCell ref="A62:E62"/>
    <mergeCell ref="A1:E1"/>
    <mergeCell ref="B4:C4"/>
    <mergeCell ref="B5:C5"/>
    <mergeCell ref="E5:E6"/>
    <mergeCell ref="B6:C6"/>
    <mergeCell ref="B7:C7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MV Deaths - Seat Belt Laws</vt:lpstr>
      <vt:lpstr>MV Deaths - GDL Nighttime</vt:lpstr>
      <vt:lpstr>MV Deaths - GDL Passengers</vt:lpstr>
      <vt:lpstr>Motorcyclist Deaths - Helmets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Centers for Disease Control &amp; Prevention</dc:creator>
  <cp:lastModifiedBy>Centers for Disease Control &amp; Prevention</cp:lastModifiedBy>
  <dcterms:created xsi:type="dcterms:W3CDTF">2011-06-30T19:46:33Z</dcterms:created>
  <dcterms:modified xsi:type="dcterms:W3CDTF">2011-06-30T20:23:51Z</dcterms:modified>
</cp:coreProperties>
</file>