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dc.gov\project\NIOSH_DSHEFS_eChartbook\NIOSH_OD_Request\"/>
    </mc:Choice>
  </mc:AlternateContent>
  <bookViews>
    <workbookView xWindow="0" yWindow="0" windowWidth="20160" windowHeight="9615"/>
  </bookViews>
  <sheets>
    <sheet name="SOII_Summar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" i="1" l="1"/>
  <c r="T15" i="1" s="1"/>
  <c r="Q16" i="1"/>
  <c r="O16" i="1"/>
  <c r="P10" i="1" s="1"/>
  <c r="M16" i="1"/>
  <c r="N11" i="1" s="1"/>
  <c r="K16" i="1"/>
  <c r="L12" i="1" s="1"/>
  <c r="I16" i="1"/>
  <c r="J13" i="1" s="1"/>
  <c r="G16" i="1"/>
  <c r="E16" i="1"/>
  <c r="F15" i="1" s="1"/>
  <c r="C16" i="1"/>
  <c r="D15" i="1" s="1"/>
  <c r="R15" i="1"/>
  <c r="N15" i="1"/>
  <c r="H15" i="1"/>
  <c r="T14" i="1"/>
  <c r="R14" i="1"/>
  <c r="P14" i="1"/>
  <c r="N14" i="1"/>
  <c r="H14" i="1"/>
  <c r="D14" i="1"/>
  <c r="T13" i="1"/>
  <c r="R13" i="1"/>
  <c r="P13" i="1"/>
  <c r="H13" i="1"/>
  <c r="F13" i="1"/>
  <c r="D13" i="1"/>
  <c r="T12" i="1"/>
  <c r="R12" i="1"/>
  <c r="N12" i="1"/>
  <c r="H12" i="1"/>
  <c r="D12" i="1"/>
  <c r="T11" i="1"/>
  <c r="R11" i="1"/>
  <c r="P11" i="1"/>
  <c r="H11" i="1"/>
  <c r="D11" i="1"/>
  <c r="T10" i="1"/>
  <c r="R10" i="1"/>
  <c r="H10" i="1"/>
  <c r="D10" i="1"/>
  <c r="T9" i="1"/>
  <c r="R9" i="1"/>
  <c r="N9" i="1"/>
  <c r="H9" i="1"/>
  <c r="D9" i="1"/>
  <c r="T8" i="1"/>
  <c r="R8" i="1"/>
  <c r="P8" i="1"/>
  <c r="N8" i="1"/>
  <c r="J8" i="1"/>
  <c r="H8" i="1"/>
  <c r="D8" i="1"/>
  <c r="T7" i="1"/>
  <c r="R7" i="1"/>
  <c r="P7" i="1"/>
  <c r="N7" i="1"/>
  <c r="L7" i="1"/>
  <c r="H7" i="1"/>
  <c r="D7" i="1"/>
  <c r="T6" i="1"/>
  <c r="T16" i="1" s="1"/>
  <c r="R6" i="1"/>
  <c r="P6" i="1"/>
  <c r="N6" i="1"/>
  <c r="H6" i="1"/>
  <c r="D6" i="1"/>
  <c r="D16" i="1" s="1"/>
  <c r="F8" i="1" l="1"/>
  <c r="F12" i="1"/>
  <c r="H16" i="1"/>
  <c r="L8" i="1"/>
  <c r="F11" i="1"/>
  <c r="L15" i="1"/>
  <c r="N16" i="1"/>
  <c r="R16" i="1"/>
  <c r="F10" i="1"/>
  <c r="J9" i="1"/>
  <c r="J6" i="1"/>
  <c r="L13" i="1"/>
  <c r="J14" i="1"/>
  <c r="L6" i="1"/>
  <c r="L16" i="1" s="1"/>
  <c r="J7" i="1"/>
  <c r="F9" i="1"/>
  <c r="P12" i="1"/>
  <c r="N13" i="1"/>
  <c r="L14" i="1"/>
  <c r="J15" i="1"/>
  <c r="L9" i="1"/>
  <c r="J10" i="1"/>
  <c r="P15" i="1"/>
  <c r="P16" i="1" s="1"/>
  <c r="L10" i="1"/>
  <c r="J11" i="1"/>
  <c r="F6" i="1"/>
  <c r="P9" i="1"/>
  <c r="N10" i="1"/>
  <c r="L11" i="1"/>
  <c r="J12" i="1"/>
  <c r="F14" i="1"/>
  <c r="F7" i="1"/>
  <c r="J16" i="1" l="1"/>
  <c r="F16" i="1"/>
</calcChain>
</file>

<file path=xl/sharedStrings.xml><?xml version="1.0" encoding="utf-8"?>
<sst xmlns="http://schemas.openxmlformats.org/spreadsheetml/2006/main" count="68" uniqueCount="52">
  <si>
    <t>Number of Nonfatal Injuries and Illnesses by NORA industry sectors for Year 2007-2015 from Survey of Occupational Injuries and Illnesses (SOII)</t>
  </si>
  <si>
    <t>NORA Sector Group</t>
  </si>
  <si>
    <t>NAICS Code</t>
  </si>
  <si>
    <t>Number of Nonfatal  Injuries and Illnesses 
2007 (Number in thousands)</t>
  </si>
  <si>
    <t>Number of Nonfatal  Injuries and Illnesses 
2008 (Number in thousands)</t>
  </si>
  <si>
    <t>Number of Nonfatal  Injuries and Illnesses 
2009 (Number in thousands)</t>
  </si>
  <si>
    <t>Number of Nonfatal  Injuries and Illnesses 
2010 (Number in thousands)</t>
  </si>
  <si>
    <t>Number of Nonfatal  Injuries and Illnesses 
2011 (Number in thousands)</t>
  </si>
  <si>
    <t>Number of Nonfatal  Injuries and Illnesses 
2012 (Number in thousands)</t>
  </si>
  <si>
    <t>Number of Nonfatal  Injuries and Illnesses 
2013 (Number in thousands)</t>
  </si>
  <si>
    <t>Number of Nonfatal  Injuries and Illnesses 
2014 (Number in thousands)</t>
  </si>
  <si>
    <t>Number of Nonfatal  Injuries and Illnesses 
2015 (Number in thousands)</t>
  </si>
  <si>
    <t>Count</t>
  </si>
  <si>
    <t>Percent</t>
  </si>
  <si>
    <t>Agriculture, Forestry &amp; Fishing</t>
  </si>
  <si>
    <t> 11</t>
  </si>
  <si>
    <t>Construction</t>
  </si>
  <si>
    <t> 23</t>
  </si>
  <si>
    <t>Healthcare &amp; Social Assistance</t>
  </si>
  <si>
    <t> 62 ,  54194 ,  81291</t>
  </si>
  <si>
    <t>Manufacturing</t>
  </si>
  <si>
    <t> 31-33</t>
  </si>
  <si>
    <t>Mining (except Oil and Gas Extraction)</t>
  </si>
  <si>
    <t> 21</t>
  </si>
  <si>
    <t>Oil and Gas Extraction</t>
  </si>
  <si>
    <t> 211 ,  213111  &amp;  213112</t>
  </si>
  <si>
    <t>Public Safety</t>
  </si>
  <si>
    <t xml:space="preserve"> 92212 ,  92214 ,  92216  &amp;  62191 </t>
  </si>
  <si>
    <t>Services (except Public Safety)</t>
  </si>
  <si>
    <t> 51 ,  52 ,  53 ,  54 ,  55 ,  56 ,  61 ,  71 ,  72 ,  81  &amp;  92</t>
  </si>
  <si>
    <t>Transportation, Warehousing &amp; Utilities</t>
  </si>
  <si>
    <t> 48-49  &amp;  22</t>
  </si>
  <si>
    <t>Wholesale and Retail Trade</t>
  </si>
  <si>
    <t> 42  &amp;  44-45</t>
  </si>
  <si>
    <t>Total number of nonfatal injuries and illnesses from above NORA sectors:</t>
  </si>
  <si>
    <r>
      <t xml:space="preserve">Acronyms:
</t>
    </r>
    <r>
      <rPr>
        <sz val="14"/>
        <color theme="1"/>
        <rFont val="Calibri"/>
        <family val="2"/>
        <scheme val="minor"/>
      </rPr>
      <t xml:space="preserve">NORA -  National Occupational Research Agenda
NAICS -  North American Industry Classification System
SOII -  Survey of Occupational Injuries and Illnesses
</t>
    </r>
  </si>
  <si>
    <t>Data References:</t>
  </si>
  <si>
    <t>https://www.bls.gov/iif/oshwc/osh/os/ostb4734.pdf (year 2015 data)</t>
  </si>
  <si>
    <t>https://www.bls.gov/iif/oshwc/osh/os/ostb4345.pdf (year 2014 data)</t>
  </si>
  <si>
    <t>https://www.bls.gov/iif/oshwc/osh/os/ostb3960.pdf (year 2013 data)</t>
  </si>
  <si>
    <t>https://www.bls.gov/iif/oshwc/osh/os/ostb3583.pdf (year 2012 data)</t>
  </si>
  <si>
    <t>https://www.bls.gov/iif/oshwc/osh/os/ostb3193.pdf (year 2011 data)</t>
  </si>
  <si>
    <t>https://www.bls.gov/iif/oshwc/osh/os/ostb2815.pdf (year 2010 data)</t>
  </si>
  <si>
    <t>https://www.bls.gov/iif/oshwc/osh/os/ostb2437.pdf (year 2009 data)</t>
  </si>
  <si>
    <t>https://www.bls.gov/iif/oshwc/osh/os/ostb2073.pdf (year 2008 data)</t>
  </si>
  <si>
    <t>https://www.bls.gov/iif/oshwc/osh/os/ostb1919.pdf (year 2007 data)</t>
  </si>
  <si>
    <t>https://www.cdc.gov/niosh/nora/sector.html (NORA Sectors)</t>
  </si>
  <si>
    <t>https://www.census.gov/eos/www/naics/concordances/concordances.html (cross walks between different NAICS revisions)</t>
  </si>
  <si>
    <t>https://www.bls.gov/opub/hom/pdf/homch9.pdf (CFOI &amp; SOII)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</si>
  <si>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Values in 'Percent' columns= [Values in 'Count' columns]/[value in 'Total number of nonfatal injuries and illnesses from above NORA sectors' box];
           </t>
    </r>
  </si>
  <si>
    <r>
      <rPr>
        <b/>
        <sz val="12"/>
        <color theme="1"/>
        <rFont val="Calibri"/>
        <family val="2"/>
        <scheme val="minor"/>
      </rPr>
      <t>Data Source:</t>
    </r>
    <r>
      <rPr>
        <sz val="12"/>
        <color theme="1"/>
        <rFont val="Calibri"/>
        <family val="2"/>
        <scheme val="minor"/>
      </rPr>
      <t xml:space="preserve"> Bureau of Labor Statistics, U.S. Department of Labor</t>
    </r>
  </si>
  <si>
    <t>Data in this work sheet are current as of March 28,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</si>
</sst>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164" fontId="0" fillId="4" borderId="9" xfId="0" applyNumberFormat="1" applyFill="1" applyBorder="1"/>
    <xf numFmtId="165" fontId="4" fillId="3" borderId="6" xfId="0" applyNumberFormat="1" applyFont="1" applyFill="1" applyBorder="1" applyAlignment="1">
      <alignment vertical="center" wrapText="1"/>
    </xf>
    <xf numFmtId="164" fontId="0" fillId="4" borderId="10" xfId="0" applyNumberFormat="1" applyFill="1" applyBorder="1"/>
    <xf numFmtId="164" fontId="4" fillId="4" borderId="6" xfId="0" applyNumberFormat="1" applyFont="1" applyFill="1" applyBorder="1" applyAlignment="1">
      <alignment vertical="center"/>
    </xf>
    <xf numFmtId="165" fontId="0" fillId="0" borderId="0" xfId="0" applyNumberFormat="1"/>
    <xf numFmtId="0" fontId="7" fillId="4" borderId="0" xfId="0" applyFont="1" applyFill="1"/>
    <xf numFmtId="0" fontId="0" fillId="0" borderId="0" xfId="0" applyAlignment="1"/>
    <xf numFmtId="0" fontId="1" fillId="0" borderId="0" xfId="0" applyFont="1" applyAlignment="1">
      <alignment horizontal="left" indent="2"/>
    </xf>
    <xf numFmtId="0" fontId="8" fillId="0" borderId="0" xfId="1" applyAlignment="1">
      <alignment horizontal="left" indent="6"/>
    </xf>
    <xf numFmtId="0" fontId="0" fillId="0" borderId="0" xfId="0" applyFont="1" applyAlignment="1">
      <alignment horizontal="left" indent="6"/>
    </xf>
    <xf numFmtId="0" fontId="10" fillId="0" borderId="0" xfId="0" applyFont="1"/>
    <xf numFmtId="166" fontId="5" fillId="5" borderId="10" xfId="0" applyNumberFormat="1" applyFont="1" applyFill="1" applyBorder="1" applyAlignment="1">
      <alignment horizontal="right" vertical="center"/>
    </xf>
    <xf numFmtId="9" fontId="5" fillId="5" borderId="10" xfId="0" applyNumberFormat="1" applyFont="1" applyFill="1" applyBorder="1" applyAlignment="1">
      <alignment horizontal="right" vertical="center"/>
    </xf>
    <xf numFmtId="164" fontId="5" fillId="5" borderId="11" xfId="0" applyNumberFormat="1" applyFont="1" applyFill="1" applyBorder="1" applyAlignment="1">
      <alignment horizontal="right" vertical="center"/>
    </xf>
    <xf numFmtId="164" fontId="5" fillId="5" borderId="1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4" borderId="0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0" xfId="0" applyAlignment="1"/>
    <xf numFmtId="0" fontId="5" fillId="5" borderId="11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dc.gov/niosh/nora/sector.html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bls.gov/iif/oshwc/osh/os/ostb2815.pdf" TargetMode="External"/><Relationship Id="rId7" Type="http://schemas.openxmlformats.org/officeDocument/2006/relationships/hyperlink" Target="http://www.bls.gov/iif/oshwc/osh/os/ostb1919.pdf" TargetMode="External"/><Relationship Id="rId12" Type="http://schemas.openxmlformats.org/officeDocument/2006/relationships/hyperlink" Target="https://www.bls.gov/iif/oshwc/osh/os/ostb4734.pdf" TargetMode="External"/><Relationship Id="rId2" Type="http://schemas.openxmlformats.org/officeDocument/2006/relationships/hyperlink" Target="http://www.bls.gov/iif/oshwc/osh/os/ostb3960.pdf" TargetMode="External"/><Relationship Id="rId1" Type="http://schemas.openxmlformats.org/officeDocument/2006/relationships/hyperlink" Target="http://www.bls.gov/iif/oshwc/osh/os/ostb3583.pdf" TargetMode="External"/><Relationship Id="rId6" Type="http://schemas.openxmlformats.org/officeDocument/2006/relationships/hyperlink" Target="http://www.bls.gov/iif/oshwc/osh/os/ostb2437.pdf" TargetMode="External"/><Relationship Id="rId11" Type="http://schemas.openxmlformats.org/officeDocument/2006/relationships/hyperlink" Target="https://www.bls.gov/opub/hom/pdf/homch9.pdf" TargetMode="External"/><Relationship Id="rId5" Type="http://schemas.openxmlformats.org/officeDocument/2006/relationships/hyperlink" Target="http://www.bls.gov/iif/oshwc/osh/os/ostb2073.pdf" TargetMode="External"/><Relationship Id="rId10" Type="http://schemas.openxmlformats.org/officeDocument/2006/relationships/hyperlink" Target="http://www.census.gov/eos/www/naics/concordances/concordances.html" TargetMode="External"/><Relationship Id="rId4" Type="http://schemas.openxmlformats.org/officeDocument/2006/relationships/hyperlink" Target="http://www.bls.gov/iif/oshwc/osh/os/ostb3193.pdf" TargetMode="External"/><Relationship Id="rId9" Type="http://schemas.openxmlformats.org/officeDocument/2006/relationships/hyperlink" Target="http://www.bls.gov/iif/oshwc/osh/os/ostb434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abSelected="1" topLeftCell="A13" workbookViewId="0">
      <selection activeCell="B39" sqref="B39"/>
    </sheetView>
  </sheetViews>
  <sheetFormatPr defaultColWidth="41.42578125" defaultRowHeight="15" x14ac:dyDescent="0.25"/>
  <cols>
    <col min="1" max="1" width="33.140625" customWidth="1"/>
    <col min="2" max="2" width="27.7109375" customWidth="1"/>
    <col min="3" max="20" width="9.28515625" customWidth="1"/>
  </cols>
  <sheetData>
    <row r="1" spans="1:21" ht="21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21" ht="15.75" thickBot="1" x14ac:dyDescent="0.3"/>
    <row r="3" spans="1:21" s="1" customFormat="1" ht="40.5" customHeight="1" x14ac:dyDescent="0.25">
      <c r="A3" s="22" t="s">
        <v>1</v>
      </c>
      <c r="B3" s="22" t="s">
        <v>2</v>
      </c>
      <c r="C3" s="25" t="s">
        <v>3</v>
      </c>
      <c r="D3" s="26"/>
      <c r="E3" s="25" t="s">
        <v>4</v>
      </c>
      <c r="F3" s="26"/>
      <c r="G3" s="25" t="s">
        <v>5</v>
      </c>
      <c r="H3" s="26"/>
      <c r="I3" s="25" t="s">
        <v>6</v>
      </c>
      <c r="J3" s="26"/>
      <c r="K3" s="25" t="s">
        <v>7</v>
      </c>
      <c r="L3" s="26"/>
      <c r="M3" s="25" t="s">
        <v>8</v>
      </c>
      <c r="N3" s="26"/>
      <c r="O3" s="25" t="s">
        <v>9</v>
      </c>
      <c r="P3" s="26"/>
      <c r="Q3" s="25" t="s">
        <v>10</v>
      </c>
      <c r="R3" s="26"/>
      <c r="S3" s="25" t="s">
        <v>11</v>
      </c>
      <c r="T3" s="26"/>
    </row>
    <row r="4" spans="1:21" s="1" customFormat="1" ht="40.5" customHeight="1" thickBot="1" x14ac:dyDescent="0.3">
      <c r="A4" s="23"/>
      <c r="B4" s="23"/>
      <c r="C4" s="27"/>
      <c r="D4" s="28"/>
      <c r="E4" s="27"/>
      <c r="F4" s="28"/>
      <c r="G4" s="27"/>
      <c r="H4" s="28"/>
      <c r="I4" s="27"/>
      <c r="J4" s="28"/>
      <c r="K4" s="27"/>
      <c r="L4" s="28"/>
      <c r="M4" s="27"/>
      <c r="N4" s="28"/>
      <c r="O4" s="27"/>
      <c r="P4" s="28"/>
      <c r="Q4" s="27"/>
      <c r="R4" s="28"/>
      <c r="S4" s="27"/>
      <c r="T4" s="28"/>
    </row>
    <row r="5" spans="1:21" ht="15.75" thickBot="1" x14ac:dyDescent="0.3">
      <c r="A5" s="24"/>
      <c r="B5" s="24"/>
      <c r="C5" s="2" t="s">
        <v>12</v>
      </c>
      <c r="D5" s="3" t="s">
        <v>13</v>
      </c>
      <c r="E5" s="2" t="s">
        <v>12</v>
      </c>
      <c r="F5" s="3" t="s">
        <v>13</v>
      </c>
      <c r="G5" s="2" t="s">
        <v>12</v>
      </c>
      <c r="H5" s="3" t="s">
        <v>13</v>
      </c>
      <c r="I5" s="2" t="s">
        <v>12</v>
      </c>
      <c r="J5" s="3" t="s">
        <v>13</v>
      </c>
      <c r="K5" s="2" t="s">
        <v>12</v>
      </c>
      <c r="L5" s="3" t="s">
        <v>13</v>
      </c>
      <c r="M5" s="2" t="s">
        <v>12</v>
      </c>
      <c r="N5" s="3" t="s">
        <v>13</v>
      </c>
      <c r="O5" s="2" t="s">
        <v>12</v>
      </c>
      <c r="P5" s="3" t="s">
        <v>13</v>
      </c>
      <c r="Q5" s="2" t="s">
        <v>12</v>
      </c>
      <c r="R5" s="3" t="s">
        <v>13</v>
      </c>
      <c r="S5" s="2" t="s">
        <v>12</v>
      </c>
      <c r="T5" s="3" t="s">
        <v>13</v>
      </c>
    </row>
    <row r="6" spans="1:21" ht="15.75" thickBot="1" x14ac:dyDescent="0.3">
      <c r="A6" s="4" t="s">
        <v>14</v>
      </c>
      <c r="B6" s="5" t="s">
        <v>15</v>
      </c>
      <c r="C6" s="6">
        <v>50.5</v>
      </c>
      <c r="D6" s="7">
        <f>C6/$C$16</f>
        <v>1.2616799080597612E-2</v>
      </c>
      <c r="E6" s="6">
        <v>46.5</v>
      </c>
      <c r="F6" s="7">
        <f>E6/$E$16</f>
        <v>1.0110453991998608E-2</v>
      </c>
      <c r="G6" s="6">
        <v>44.9</v>
      </c>
      <c r="H6" s="7">
        <f>G6/$G$16</f>
        <v>1.093548308531625E-2</v>
      </c>
      <c r="I6" s="6">
        <v>40.200000000000003</v>
      </c>
      <c r="J6" s="7">
        <f>I6/$I$16</f>
        <v>1.0442643391521199E-2</v>
      </c>
      <c r="K6" s="6">
        <v>49</v>
      </c>
      <c r="L6" s="7">
        <f>K6/$K$16</f>
        <v>1.2810792439018013E-2</v>
      </c>
      <c r="M6" s="6">
        <v>50.1</v>
      </c>
      <c r="N6" s="7">
        <f>M6/$M$16</f>
        <v>1.3223184121621621E-2</v>
      </c>
      <c r="O6" s="6">
        <v>54.9</v>
      </c>
      <c r="P6" s="7">
        <f>O6/$O$16</f>
        <v>1.476322370720951E-2</v>
      </c>
      <c r="Q6" s="6">
        <v>52.4</v>
      </c>
      <c r="R6" s="7">
        <f>Q6/$Q$16</f>
        <v>1.4384539365323376E-2</v>
      </c>
      <c r="S6" s="6">
        <v>56.1</v>
      </c>
      <c r="T6" s="7">
        <f>S6/$S$16</f>
        <v>1.5469460912725769E-2</v>
      </c>
    </row>
    <row r="7" spans="1:21" ht="15.75" thickBot="1" x14ac:dyDescent="0.3">
      <c r="A7" s="4" t="s">
        <v>16</v>
      </c>
      <c r="B7" s="5" t="s">
        <v>17</v>
      </c>
      <c r="C7" s="8">
        <v>380.5</v>
      </c>
      <c r="D7" s="7">
        <f t="shared" ref="D7:D15" si="0">C7/$C$16</f>
        <v>9.5063208914205763E-2</v>
      </c>
      <c r="E7" s="8">
        <v>340.5</v>
      </c>
      <c r="F7" s="7">
        <f t="shared" ref="F7:F15" si="1">E7/$E$16</f>
        <v>7.4034614715602715E-2</v>
      </c>
      <c r="G7" s="8">
        <v>268.3</v>
      </c>
      <c r="H7" s="7">
        <f t="shared" ref="H7:H15" si="2">G7/$G$16</f>
        <v>6.5344991353905355E-2</v>
      </c>
      <c r="I7" s="8">
        <v>211.5</v>
      </c>
      <c r="J7" s="7">
        <f t="shared" ref="J7:J15" si="3">I7/$I$16</f>
        <v>5.4940773067331673E-2</v>
      </c>
      <c r="K7" s="8">
        <v>207.2</v>
      </c>
      <c r="L7" s="7">
        <f t="shared" ref="L7:L15" si="4">K7/$K$16</f>
        <v>5.4171350884990449E-2</v>
      </c>
      <c r="M7" s="8">
        <v>201.29999999999998</v>
      </c>
      <c r="N7" s="7">
        <f t="shared" ref="N7:N15" si="5">M7/$M$16</f>
        <v>5.3130278716216207E-2</v>
      </c>
      <c r="O7" s="8">
        <v>210.4</v>
      </c>
      <c r="P7" s="7">
        <f t="shared" ref="P7:P15" si="6">O7/$O$16</f>
        <v>5.6578911985371245E-2</v>
      </c>
      <c r="Q7" s="8">
        <v>209.6</v>
      </c>
      <c r="R7" s="7">
        <f t="shared" ref="R7:R15" si="7">Q7/$Q$16</f>
        <v>5.7538157461293503E-2</v>
      </c>
      <c r="S7" s="8">
        <v>212.7</v>
      </c>
      <c r="T7" s="7">
        <f t="shared" ref="T7:T15" si="8">S7/$S$16</f>
        <v>5.8651592444505719E-2</v>
      </c>
    </row>
    <row r="8" spans="1:21" ht="15.75" thickBot="1" x14ac:dyDescent="0.3">
      <c r="A8" s="4" t="s">
        <v>18</v>
      </c>
      <c r="B8" s="5" t="s">
        <v>19</v>
      </c>
      <c r="C8" s="8">
        <v>675.7</v>
      </c>
      <c r="D8" s="7">
        <f t="shared" si="0"/>
        <v>0.16881527007445163</v>
      </c>
      <c r="E8" s="8">
        <v>778.8</v>
      </c>
      <c r="F8" s="7">
        <f t="shared" si="1"/>
        <v>0.16933379718211863</v>
      </c>
      <c r="G8" s="8">
        <v>788.4</v>
      </c>
      <c r="H8" s="7">
        <f t="shared" si="2"/>
        <v>0.19201636669183367</v>
      </c>
      <c r="I8" s="8">
        <v>772.6</v>
      </c>
      <c r="J8" s="7">
        <f t="shared" si="3"/>
        <v>0.20069617622610142</v>
      </c>
      <c r="K8" s="8">
        <v>728.4</v>
      </c>
      <c r="L8" s="7">
        <f t="shared" si="4"/>
        <v>0.19043635127715755</v>
      </c>
      <c r="M8" s="8">
        <v>732.7</v>
      </c>
      <c r="N8" s="7">
        <f t="shared" si="5"/>
        <v>0.19338576858108109</v>
      </c>
      <c r="O8" s="8">
        <v>730.3</v>
      </c>
      <c r="P8" s="7">
        <f t="shared" si="6"/>
        <v>0.1963858337591094</v>
      </c>
      <c r="Q8" s="8">
        <v>710.19999999999993</v>
      </c>
      <c r="R8" s="7">
        <f t="shared" si="7"/>
        <v>0.19495992093993628</v>
      </c>
      <c r="S8" s="8">
        <v>692.1</v>
      </c>
      <c r="T8" s="7">
        <f t="shared" si="8"/>
        <v>0.19084516751688957</v>
      </c>
    </row>
    <row r="9" spans="1:21" ht="15.75" thickBot="1" x14ac:dyDescent="0.3">
      <c r="A9" s="4" t="s">
        <v>20</v>
      </c>
      <c r="B9" s="5" t="s">
        <v>21</v>
      </c>
      <c r="C9" s="9">
        <v>783.1</v>
      </c>
      <c r="D9" s="7">
        <f t="shared" si="0"/>
        <v>0.19564782891120772</v>
      </c>
      <c r="E9" s="9">
        <v>689.7</v>
      </c>
      <c r="F9" s="7">
        <f t="shared" si="1"/>
        <v>0.14996086275874065</v>
      </c>
      <c r="G9" s="9">
        <v>528.6</v>
      </c>
      <c r="H9" s="7">
        <f t="shared" si="2"/>
        <v>0.12874156701332229</v>
      </c>
      <c r="I9" s="9">
        <v>501.8</v>
      </c>
      <c r="J9" s="7">
        <f t="shared" si="3"/>
        <v>0.13035120532003325</v>
      </c>
      <c r="K9" s="9">
        <v>506.4</v>
      </c>
      <c r="L9" s="7">
        <f t="shared" si="4"/>
        <v>0.13239561818609635</v>
      </c>
      <c r="M9" s="9">
        <v>503.8</v>
      </c>
      <c r="N9" s="7">
        <f t="shared" si="5"/>
        <v>0.13297086148648649</v>
      </c>
      <c r="O9" s="9">
        <v>476.7</v>
      </c>
      <c r="P9" s="7">
        <f t="shared" si="6"/>
        <v>0.12818995885658968</v>
      </c>
      <c r="Q9" s="9">
        <v>483.3</v>
      </c>
      <c r="R9" s="7">
        <f t="shared" si="7"/>
        <v>0.13267266937520589</v>
      </c>
      <c r="S9" s="9">
        <v>466.5</v>
      </c>
      <c r="T9" s="7">
        <f t="shared" si="8"/>
        <v>0.12863642630635599</v>
      </c>
    </row>
    <row r="10" spans="1:21" ht="30.75" thickBot="1" x14ac:dyDescent="0.3">
      <c r="A10" s="4" t="s">
        <v>22</v>
      </c>
      <c r="B10" s="5" t="s">
        <v>23</v>
      </c>
      <c r="C10" s="9">
        <v>9.2999999999999989</v>
      </c>
      <c r="D10" s="7">
        <f t="shared" si="0"/>
        <v>2.3234897316744114E-3</v>
      </c>
      <c r="E10" s="9">
        <v>15.100000000000001</v>
      </c>
      <c r="F10" s="7">
        <f t="shared" si="1"/>
        <v>3.2831796834232045E-3</v>
      </c>
      <c r="G10" s="9">
        <v>10</v>
      </c>
      <c r="H10" s="7">
        <f t="shared" si="2"/>
        <v>2.4355196181105234E-3</v>
      </c>
      <c r="I10" s="9">
        <v>7</v>
      </c>
      <c r="J10" s="7">
        <f t="shared" si="3"/>
        <v>1.8183707398171239E-3</v>
      </c>
      <c r="K10" s="9">
        <v>7.2999999999999989</v>
      </c>
      <c r="L10" s="7">
        <f t="shared" si="4"/>
        <v>1.90854662867003E-3</v>
      </c>
      <c r="M10" s="9">
        <v>6.8000000000000007</v>
      </c>
      <c r="N10" s="7">
        <f t="shared" si="5"/>
        <v>1.7947635135135136E-3</v>
      </c>
      <c r="O10" s="9">
        <v>6.0999999999999979</v>
      </c>
      <c r="P10" s="7">
        <f t="shared" si="6"/>
        <v>1.6403581896899451E-3</v>
      </c>
      <c r="Q10" s="9">
        <v>9.0999999999999979</v>
      </c>
      <c r="R10" s="7">
        <f t="shared" si="7"/>
        <v>2.4980784012298223E-3</v>
      </c>
      <c r="S10" s="9">
        <v>5.7</v>
      </c>
      <c r="T10" s="7">
        <f t="shared" si="8"/>
        <v>1.5717634082448642E-3</v>
      </c>
    </row>
    <row r="11" spans="1:21" ht="15.75" thickBot="1" x14ac:dyDescent="0.3">
      <c r="A11" s="4" t="s">
        <v>24</v>
      </c>
      <c r="B11" s="5" t="s">
        <v>25</v>
      </c>
      <c r="C11" s="9">
        <v>12.6</v>
      </c>
      <c r="D11" s="7">
        <f t="shared" si="0"/>
        <v>3.1479538300104933E-3</v>
      </c>
      <c r="E11" s="9">
        <v>9.1999999999999993</v>
      </c>
      <c r="F11" s="7">
        <f t="shared" si="1"/>
        <v>2.0003478865889719E-3</v>
      </c>
      <c r="G11" s="9">
        <v>7.6999999999999993</v>
      </c>
      <c r="H11" s="7">
        <f t="shared" si="2"/>
        <v>1.875350105945103E-3</v>
      </c>
      <c r="I11" s="9">
        <v>8.5</v>
      </c>
      <c r="J11" s="7">
        <f t="shared" si="3"/>
        <v>2.2080216126350791E-3</v>
      </c>
      <c r="K11" s="9">
        <v>9.9</v>
      </c>
      <c r="L11" s="7">
        <f t="shared" si="4"/>
        <v>2.5883029621689454E-3</v>
      </c>
      <c r="M11" s="9">
        <v>11</v>
      </c>
      <c r="N11" s="7">
        <f t="shared" si="5"/>
        <v>2.9032939189189188E-3</v>
      </c>
      <c r="O11" s="9">
        <v>10.8</v>
      </c>
      <c r="P11" s="7">
        <f t="shared" si="6"/>
        <v>2.904240729287117E-3</v>
      </c>
      <c r="Q11" s="9">
        <v>8.8000000000000007</v>
      </c>
      <c r="R11" s="7">
        <f t="shared" si="7"/>
        <v>2.4157241682222466E-3</v>
      </c>
      <c r="S11" s="9">
        <v>7.1</v>
      </c>
      <c r="T11" s="7">
        <f t="shared" si="8"/>
        <v>1.9578105611471113E-3</v>
      </c>
    </row>
    <row r="12" spans="1:21" ht="30.75" thickBot="1" x14ac:dyDescent="0.3">
      <c r="A12" s="4" t="s">
        <v>26</v>
      </c>
      <c r="B12" s="5" t="s">
        <v>27</v>
      </c>
      <c r="C12" s="9">
        <v>13.9</v>
      </c>
      <c r="D12" s="7">
        <f t="shared" si="0"/>
        <v>3.4727427172337984E-3</v>
      </c>
      <c r="E12" s="9">
        <v>142.39999999999998</v>
      </c>
      <c r="F12" s="7">
        <f t="shared" si="1"/>
        <v>3.0961906418507563E-2</v>
      </c>
      <c r="G12" s="9">
        <v>130.4</v>
      </c>
      <c r="H12" s="7">
        <f t="shared" si="2"/>
        <v>3.1759175820161231E-2</v>
      </c>
      <c r="I12" s="9">
        <v>122.19999999999999</v>
      </c>
      <c r="J12" s="7">
        <f t="shared" si="3"/>
        <v>3.1743557772236072E-2</v>
      </c>
      <c r="K12" s="9">
        <v>81.900000000000006</v>
      </c>
      <c r="L12" s="7">
        <f t="shared" si="4"/>
        <v>2.1412324505215821E-2</v>
      </c>
      <c r="M12" s="9">
        <v>118.79999999999998</v>
      </c>
      <c r="N12" s="7">
        <f t="shared" si="5"/>
        <v>3.1355574324324322E-2</v>
      </c>
      <c r="O12" s="9">
        <v>108.60000000000001</v>
      </c>
      <c r="P12" s="7">
        <f t="shared" si="6"/>
        <v>2.9203754000053789E-2</v>
      </c>
      <c r="Q12" s="9">
        <v>116.8</v>
      </c>
      <c r="R12" s="7">
        <f t="shared" si="7"/>
        <v>3.2063248050949816E-2</v>
      </c>
      <c r="S12" s="9">
        <v>120.1</v>
      </c>
      <c r="T12" s="7">
        <f t="shared" si="8"/>
        <v>3.3117330759685648E-2</v>
      </c>
    </row>
    <row r="13" spans="1:21" ht="30.75" thickBot="1" x14ac:dyDescent="0.3">
      <c r="A13" s="4" t="s">
        <v>28</v>
      </c>
      <c r="B13" s="5" t="s">
        <v>29</v>
      </c>
      <c r="C13" s="9">
        <v>965.19999999999993</v>
      </c>
      <c r="D13" s="7">
        <f t="shared" si="0"/>
        <v>0.24114325688302601</v>
      </c>
      <c r="E13" s="9">
        <v>1529.2000000000003</v>
      </c>
      <c r="F13" s="7">
        <f t="shared" si="1"/>
        <v>0.33249260740998443</v>
      </c>
      <c r="G13" s="9">
        <v>1396.3000000000002</v>
      </c>
      <c r="H13" s="7">
        <f t="shared" si="2"/>
        <v>0.34007160427677247</v>
      </c>
      <c r="I13" s="9">
        <v>1301.8</v>
      </c>
      <c r="J13" s="7">
        <f t="shared" si="3"/>
        <v>0.33816500415627598</v>
      </c>
      <c r="K13" s="9">
        <v>1385</v>
      </c>
      <c r="L13" s="7">
        <f t="shared" si="4"/>
        <v>0.36210096995999891</v>
      </c>
      <c r="M13" s="9">
        <v>1298.9000000000001</v>
      </c>
      <c r="N13" s="7">
        <f t="shared" si="5"/>
        <v>0.34282622466216217</v>
      </c>
      <c r="O13" s="9">
        <v>1274.5999999999999</v>
      </c>
      <c r="P13" s="7">
        <f t="shared" si="6"/>
        <v>0.34275418829160731</v>
      </c>
      <c r="Q13" s="9">
        <v>1228.4000000000001</v>
      </c>
      <c r="R13" s="7">
        <f t="shared" si="7"/>
        <v>0.33721313275502363</v>
      </c>
      <c r="S13" s="9">
        <v>1235</v>
      </c>
      <c r="T13" s="7">
        <f t="shared" si="8"/>
        <v>0.34054873845305389</v>
      </c>
    </row>
    <row r="14" spans="1:21" ht="30.75" thickBot="1" x14ac:dyDescent="0.3">
      <c r="A14" s="4" t="s">
        <v>30</v>
      </c>
      <c r="B14" s="5" t="s">
        <v>31</v>
      </c>
      <c r="C14" s="9">
        <v>289.60000000000002</v>
      </c>
      <c r="D14" s="7">
        <f t="shared" si="0"/>
        <v>7.2352970569130079E-2</v>
      </c>
      <c r="E14" s="9">
        <v>296.50000000000006</v>
      </c>
      <c r="F14" s="7">
        <f t="shared" si="1"/>
        <v>6.4467733518872861E-2</v>
      </c>
      <c r="G14" s="9">
        <v>258.2</v>
      </c>
      <c r="H14" s="7">
        <f t="shared" si="2"/>
        <v>6.288511653961372E-2</v>
      </c>
      <c r="I14" s="9">
        <v>250.5</v>
      </c>
      <c r="J14" s="7">
        <f t="shared" si="3"/>
        <v>6.50716957605985E-2</v>
      </c>
      <c r="K14" s="9">
        <v>244</v>
      </c>
      <c r="L14" s="7">
        <f t="shared" si="4"/>
        <v>6.3792517451436631E-2</v>
      </c>
      <c r="M14" s="9">
        <v>241.7</v>
      </c>
      <c r="N14" s="7">
        <f t="shared" si="5"/>
        <v>6.3793285472972971E-2</v>
      </c>
      <c r="O14" s="9">
        <v>234.2</v>
      </c>
      <c r="P14" s="7">
        <f t="shared" si="6"/>
        <v>6.2978998036948397E-2</v>
      </c>
      <c r="Q14" s="9">
        <v>245</v>
      </c>
      <c r="R14" s="7">
        <f t="shared" si="7"/>
        <v>6.7255956956187551E-2</v>
      </c>
      <c r="S14" s="9">
        <v>246.2</v>
      </c>
      <c r="T14" s="7">
        <f t="shared" si="8"/>
        <v>6.7889149317523781E-2</v>
      </c>
    </row>
    <row r="15" spans="1:21" ht="15.75" thickBot="1" x14ac:dyDescent="0.3">
      <c r="A15" s="4" t="s">
        <v>32</v>
      </c>
      <c r="B15" s="5" t="s">
        <v>33</v>
      </c>
      <c r="C15" s="9">
        <v>822.19999999999993</v>
      </c>
      <c r="D15" s="7">
        <f t="shared" si="0"/>
        <v>0.20541647928846249</v>
      </c>
      <c r="E15" s="9">
        <v>751.3</v>
      </c>
      <c r="F15" s="7">
        <f t="shared" si="1"/>
        <v>0.16335449643416247</v>
      </c>
      <c r="G15" s="9">
        <v>673.1</v>
      </c>
      <c r="H15" s="7">
        <f t="shared" si="2"/>
        <v>0.16393482549501934</v>
      </c>
      <c r="I15" s="9">
        <v>633.5</v>
      </c>
      <c r="J15" s="7">
        <f t="shared" si="3"/>
        <v>0.16456255195344971</v>
      </c>
      <c r="K15" s="9">
        <v>605.79999999999995</v>
      </c>
      <c r="L15" s="7">
        <f t="shared" si="4"/>
        <v>0.15838322570524715</v>
      </c>
      <c r="M15" s="9">
        <v>623.70000000000005</v>
      </c>
      <c r="N15" s="7">
        <f t="shared" si="5"/>
        <v>0.16461676520270271</v>
      </c>
      <c r="O15" s="9">
        <v>612.1</v>
      </c>
      <c r="P15" s="7">
        <f t="shared" si="6"/>
        <v>0.16460053244413372</v>
      </c>
      <c r="Q15" s="9">
        <v>579.20000000000005</v>
      </c>
      <c r="R15" s="7">
        <f t="shared" si="7"/>
        <v>0.15899857252662788</v>
      </c>
      <c r="S15" s="9">
        <v>585</v>
      </c>
      <c r="T15" s="7">
        <f t="shared" si="8"/>
        <v>0.16131256031986765</v>
      </c>
      <c r="U15" s="10"/>
    </row>
    <row r="16" spans="1:21" ht="31.9" customHeight="1" thickBot="1" x14ac:dyDescent="0.3">
      <c r="A16" s="33" t="s">
        <v>34</v>
      </c>
      <c r="B16" s="34"/>
      <c r="C16" s="17">
        <f t="shared" ref="C16:T16" si="9">SUM(C6:C15)</f>
        <v>4002.6</v>
      </c>
      <c r="D16" s="18">
        <f t="shared" si="9"/>
        <v>0.99999999999999989</v>
      </c>
      <c r="E16" s="19">
        <f t="shared" si="9"/>
        <v>4599.2</v>
      </c>
      <c r="F16" s="18">
        <f t="shared" si="9"/>
        <v>1</v>
      </c>
      <c r="G16" s="20">
        <f t="shared" si="9"/>
        <v>4105.9000000000005</v>
      </c>
      <c r="H16" s="18">
        <f t="shared" si="9"/>
        <v>1</v>
      </c>
      <c r="I16" s="20">
        <f t="shared" si="9"/>
        <v>3849.6</v>
      </c>
      <c r="J16" s="18">
        <f t="shared" si="9"/>
        <v>0.99999999999999989</v>
      </c>
      <c r="K16" s="20">
        <f t="shared" si="9"/>
        <v>3824.9000000000005</v>
      </c>
      <c r="L16" s="18">
        <f t="shared" si="9"/>
        <v>0.99999999999999978</v>
      </c>
      <c r="M16" s="20">
        <f t="shared" si="9"/>
        <v>3788.8</v>
      </c>
      <c r="N16" s="18">
        <f t="shared" si="9"/>
        <v>1</v>
      </c>
      <c r="O16" s="20">
        <f t="shared" si="9"/>
        <v>3718.6999999999994</v>
      </c>
      <c r="P16" s="18">
        <f t="shared" si="9"/>
        <v>1</v>
      </c>
      <c r="Q16" s="20">
        <f t="shared" si="9"/>
        <v>3642.8</v>
      </c>
      <c r="R16" s="18">
        <f t="shared" si="9"/>
        <v>1</v>
      </c>
      <c r="S16" s="20">
        <f t="shared" si="9"/>
        <v>3626.5</v>
      </c>
      <c r="T16" s="18">
        <f t="shared" si="9"/>
        <v>0.99999999999999989</v>
      </c>
    </row>
    <row r="18" spans="1:19" s="11" customFormat="1" ht="78.599999999999994" customHeight="1" x14ac:dyDescent="0.3">
      <c r="A18" s="29" t="s">
        <v>35</v>
      </c>
      <c r="B18" s="30"/>
      <c r="C18" s="30"/>
      <c r="D18" s="30"/>
      <c r="E18" s="30"/>
      <c r="F18" s="30"/>
      <c r="G18" s="30"/>
      <c r="H18" s="30"/>
      <c r="I18" s="30"/>
    </row>
    <row r="20" spans="1:19" ht="36" customHeight="1" x14ac:dyDescent="0.25">
      <c r="A20" s="31" t="s">
        <v>49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</row>
    <row r="21" spans="1:19" ht="16.899999999999999" customHeight="1" x14ac:dyDescent="0.25">
      <c r="A21" s="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Q21" s="12"/>
      <c r="S21" s="12"/>
    </row>
    <row r="22" spans="1:19" x14ac:dyDescent="0.25">
      <c r="A22" s="13" t="s">
        <v>36</v>
      </c>
    </row>
    <row r="23" spans="1:19" s="15" customFormat="1" x14ac:dyDescent="0.25">
      <c r="A23" s="14" t="s">
        <v>37</v>
      </c>
    </row>
    <row r="24" spans="1:19" x14ac:dyDescent="0.25">
      <c r="A24" s="14" t="s">
        <v>38</v>
      </c>
    </row>
    <row r="25" spans="1:19" x14ac:dyDescent="0.25">
      <c r="A25" s="14" t="s">
        <v>39</v>
      </c>
    </row>
    <row r="26" spans="1:19" x14ac:dyDescent="0.25">
      <c r="A26" s="14" t="s">
        <v>40</v>
      </c>
    </row>
    <row r="27" spans="1:19" x14ac:dyDescent="0.25">
      <c r="A27" s="14" t="s">
        <v>41</v>
      </c>
    </row>
    <row r="28" spans="1:19" x14ac:dyDescent="0.25">
      <c r="A28" s="14" t="s">
        <v>42</v>
      </c>
    </row>
    <row r="29" spans="1:19" x14ac:dyDescent="0.25">
      <c r="A29" s="14" t="s">
        <v>43</v>
      </c>
    </row>
    <row r="30" spans="1:19" x14ac:dyDescent="0.25">
      <c r="A30" s="14" t="s">
        <v>44</v>
      </c>
    </row>
    <row r="31" spans="1:19" x14ac:dyDescent="0.25">
      <c r="A31" s="14" t="s">
        <v>45</v>
      </c>
    </row>
    <row r="32" spans="1:19" x14ac:dyDescent="0.25">
      <c r="A32" s="14" t="s">
        <v>46</v>
      </c>
    </row>
    <row r="33" spans="1:1" x14ac:dyDescent="0.25">
      <c r="A33" s="14" t="s">
        <v>47</v>
      </c>
    </row>
    <row r="34" spans="1:1" x14ac:dyDescent="0.25">
      <c r="A34" s="14" t="s">
        <v>48</v>
      </c>
    </row>
    <row r="36" spans="1:1" ht="15.75" x14ac:dyDescent="0.25">
      <c r="A36" s="16" t="s">
        <v>50</v>
      </c>
    </row>
    <row r="37" spans="1:1" x14ac:dyDescent="0.25">
      <c r="A37" t="s">
        <v>51</v>
      </c>
    </row>
  </sheetData>
  <mergeCells count="15">
    <mergeCell ref="A18:I18"/>
    <mergeCell ref="A20:O20"/>
    <mergeCell ref="Q3:R4"/>
    <mergeCell ref="S3:T4"/>
    <mergeCell ref="A16:B16"/>
    <mergeCell ref="A1:P1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hyperlinks>
    <hyperlink ref="A26" r:id="rId1" display="http://www.bls.gov/iif/oshwc/osh/os/ostb3583.pdf (year 2012 data)"/>
    <hyperlink ref="A25" r:id="rId2" display="http://www.bls.gov/iif/oshwc/osh/os/ostb3960.pdf (year 2013 data)"/>
    <hyperlink ref="A28" r:id="rId3" display="http://www.bls.gov/iif/oshwc/osh/os/ostb2815.pdf (year 2010 data)"/>
    <hyperlink ref="A27" r:id="rId4" display="http://www.bls.gov/iif/oshwc/osh/os/ostb3193.pdf (year 2011 data)"/>
    <hyperlink ref="A30" r:id="rId5" display="http://www.bls.gov/iif/oshwc/osh/os/ostb2073.pdf (year 2008 data)"/>
    <hyperlink ref="A29" r:id="rId6" display="http://www.bls.gov/iif/oshwc/osh/os/ostb2437.pdf (year 2009 data)"/>
    <hyperlink ref="A31" r:id="rId7" display="http://www.bls.gov/iif/oshwc/osh/os/ostb1919.pdf (year 2007 data)"/>
    <hyperlink ref="A32" r:id="rId8" display="http://www.cdc.gov/niosh/nora/sector.html (NORA Sectors)"/>
    <hyperlink ref="A24" r:id="rId9" display="http://www.bls.gov/iif/oshwc/osh/os/ostb4345.pdf (2014 data)"/>
    <hyperlink ref="A33" r:id="rId10" display="http://www.census.gov/eos/www/naics/concordances/concordances.html"/>
    <hyperlink ref="A34" r:id="rId11"/>
    <hyperlink ref="A23" r:id="rId12"/>
  </hyperlinks>
  <pageMargins left="0.7" right="0.7" top="0.75" bottom="0.75" header="0.3" footer="0.3"/>
  <pageSetup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SOII_Summary</vt:lpstr>
    </vt:vector>
  </TitlesOfParts>
  <Company>Centers for Disease Control and Prevention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 User</dc:creator>
  <cp:lastModifiedBy>Ju, Jun (CDC/NIOSH/DSHEFS)</cp:lastModifiedBy>
  <dcterms:created xsi:type="dcterms:W3CDTF">2017-04-03T14:53:50Z</dcterms:created>
  <dcterms:modified xsi:type="dcterms:W3CDTF">2017-04-27T17:47:02Z</dcterms:modified>
</cp:coreProperties>
</file>