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dc.gov\project\NIOSH_DSHEFS_eChartbook\NIOSH_OD_Request\"/>
    </mc:Choice>
  </mc:AlternateContent>
  <bookViews>
    <workbookView xWindow="0" yWindow="0" windowWidth="20160" windowHeight="9615"/>
  </bookViews>
  <sheets>
    <sheet name="CPS_summar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1" l="1"/>
  <c r="V13" i="1" s="1"/>
  <c r="S16" i="1"/>
  <c r="T13" i="1" s="1"/>
  <c r="Q16" i="1"/>
  <c r="R13" i="1" s="1"/>
  <c r="O16" i="1"/>
  <c r="P14" i="1" s="1"/>
  <c r="M16" i="1"/>
  <c r="N14" i="1" s="1"/>
  <c r="K16" i="1"/>
  <c r="L6" i="1" s="1"/>
  <c r="I16" i="1"/>
  <c r="J14" i="1" s="1"/>
  <c r="G16" i="1"/>
  <c r="H12" i="1" s="1"/>
  <c r="E16" i="1"/>
  <c r="F13" i="1" s="1"/>
  <c r="C16" i="1"/>
  <c r="D13" i="1" s="1"/>
  <c r="V15" i="1"/>
  <c r="T15" i="1"/>
  <c r="R15" i="1"/>
  <c r="J15" i="1"/>
  <c r="F15" i="1"/>
  <c r="D15" i="1"/>
  <c r="V14" i="1"/>
  <c r="T14" i="1"/>
  <c r="F14" i="1"/>
  <c r="D14" i="1"/>
  <c r="J13" i="1"/>
  <c r="V12" i="1"/>
  <c r="T12" i="1"/>
  <c r="R12" i="1"/>
  <c r="N12" i="1"/>
  <c r="J12" i="1"/>
  <c r="F12" i="1"/>
  <c r="D12" i="1"/>
  <c r="V11" i="1"/>
  <c r="T11" i="1"/>
  <c r="R11" i="1"/>
  <c r="J11" i="1"/>
  <c r="F11" i="1"/>
  <c r="D11" i="1"/>
  <c r="V10" i="1"/>
  <c r="T10" i="1"/>
  <c r="J10" i="1"/>
  <c r="F10" i="1"/>
  <c r="D10" i="1"/>
  <c r="J9" i="1"/>
  <c r="V8" i="1"/>
  <c r="T8" i="1"/>
  <c r="R8" i="1"/>
  <c r="N8" i="1"/>
  <c r="L8" i="1"/>
  <c r="J8" i="1"/>
  <c r="F8" i="1"/>
  <c r="D8" i="1"/>
  <c r="V7" i="1"/>
  <c r="T7" i="1"/>
  <c r="R7" i="1"/>
  <c r="J7" i="1"/>
  <c r="F7" i="1"/>
  <c r="D7" i="1"/>
  <c r="V6" i="1"/>
  <c r="T6" i="1"/>
  <c r="J6" i="1"/>
  <c r="F6" i="1"/>
  <c r="D6" i="1"/>
  <c r="P8" i="1" l="1"/>
  <c r="P11" i="1"/>
  <c r="P12" i="1"/>
  <c r="H14" i="1"/>
  <c r="P15" i="1"/>
  <c r="J16" i="1"/>
  <c r="H15" i="1"/>
  <c r="H10" i="1"/>
  <c r="H7" i="1"/>
  <c r="H8" i="1"/>
  <c r="H9" i="1"/>
  <c r="F16" i="1"/>
  <c r="H13" i="1"/>
  <c r="H6" i="1"/>
  <c r="P7" i="1"/>
  <c r="H11" i="1"/>
  <c r="L9" i="1"/>
  <c r="L13" i="1"/>
  <c r="P9" i="1"/>
  <c r="P13" i="1"/>
  <c r="N6" i="1"/>
  <c r="N16" i="1" s="1"/>
  <c r="P6" i="1"/>
  <c r="L7" i="1"/>
  <c r="D9" i="1"/>
  <c r="D16" i="1" s="1"/>
  <c r="T9" i="1"/>
  <c r="T16" i="1" s="1"/>
  <c r="P10" i="1"/>
  <c r="L11" i="1"/>
  <c r="L15" i="1"/>
  <c r="L16" i="1" s="1"/>
  <c r="R6" i="1"/>
  <c r="R16" i="1" s="1"/>
  <c r="N7" i="1"/>
  <c r="F9" i="1"/>
  <c r="V9" i="1"/>
  <c r="V16" i="1" s="1"/>
  <c r="R10" i="1"/>
  <c r="N11" i="1"/>
  <c r="R14" i="1"/>
  <c r="N15" i="1"/>
  <c r="N13" i="1"/>
  <c r="N9" i="1"/>
  <c r="L10" i="1"/>
  <c r="L14" i="1"/>
  <c r="L12" i="1"/>
  <c r="R9" i="1"/>
  <c r="N10" i="1"/>
  <c r="P16" i="1" l="1"/>
  <c r="H16" i="1"/>
</calcChain>
</file>

<file path=xl/sharedStrings.xml><?xml version="1.0" encoding="utf-8"?>
<sst xmlns="http://schemas.openxmlformats.org/spreadsheetml/2006/main" count="89" uniqueCount="62">
  <si>
    <r>
      <t>Number of US workers</t>
    </r>
    <r>
      <rPr>
        <b/>
        <vertAlign val="superscript"/>
        <sz val="20"/>
        <color theme="1"/>
        <rFont val="Calibri"/>
        <family val="2"/>
        <scheme val="minor"/>
      </rPr>
      <t>2</t>
    </r>
    <r>
      <rPr>
        <b/>
        <sz val="16"/>
        <color theme="1"/>
        <rFont val="Calibri"/>
        <family val="2"/>
        <scheme val="minor"/>
      </rPr>
      <t xml:space="preserve"> by NORA industry sectors for Year 2007 - 2016 based on the Current Population Survey (CPS) Data (Number in thousands)*</t>
    </r>
  </si>
  <si>
    <t>NORA Sector Group</t>
  </si>
  <si>
    <r>
      <t>NAICS Code</t>
    </r>
    <r>
      <rPr>
        <b/>
        <vertAlign val="superscript"/>
        <sz val="11"/>
        <color rgb="FF000000"/>
        <rFont val="Calibri"/>
        <family val="2"/>
        <scheme val="minor"/>
      </rPr>
      <t>1</t>
    </r>
  </si>
  <si>
    <t>Year 2007</t>
  </si>
  <si>
    <t>Year 2008</t>
  </si>
  <si>
    <t>Year 2009</t>
  </si>
  <si>
    <t>Year 2010</t>
  </si>
  <si>
    <t>Year 2011</t>
  </si>
  <si>
    <t>Year 2012</t>
  </si>
  <si>
    <t>Year 2013</t>
  </si>
  <si>
    <t>Year 2014</t>
  </si>
  <si>
    <t>Year 2015</t>
  </si>
  <si>
    <t>Year 2016</t>
  </si>
  <si>
    <t>(number in thousands)</t>
  </si>
  <si>
    <t>Number</t>
  </si>
  <si>
    <t>Percent</t>
  </si>
  <si>
    <t>Agriculture, Forestry &amp; Fishing</t>
  </si>
  <si>
    <t> 11</t>
  </si>
  <si>
    <t>Construction</t>
  </si>
  <si>
    <t> 23</t>
  </si>
  <si>
    <t>Healthcare &amp; Social Assistance</t>
  </si>
  <si>
    <t> 62 ,  54194 ,  81291</t>
  </si>
  <si>
    <t>Manufacturing</t>
  </si>
  <si>
    <t> 31-33</t>
  </si>
  <si>
    <t>Mining (except Oil and Gas Extraction)</t>
  </si>
  <si>
    <t> 21</t>
  </si>
  <si>
    <t>Oil and Gas Extraction</t>
  </si>
  <si>
    <t> 211 ,  213111  &amp;  213112</t>
  </si>
  <si>
    <t>Public Safety</t>
  </si>
  <si>
    <t xml:space="preserve"> 92212 ,  92214 ,  92216  &amp;  62191 </t>
  </si>
  <si>
    <t>Services (except Public Safety)</t>
  </si>
  <si>
    <t> 51 ,  52 ,  53 ,  54 ,  55 ,  56 ,  61 ,  71 ,  72 ,  81  &amp;  92</t>
  </si>
  <si>
    <t>Transportation, Warehousing &amp; Utilities</t>
  </si>
  <si>
    <t> 48-49  &amp;  22</t>
  </si>
  <si>
    <t>Wholesale and Retail Trade</t>
  </si>
  <si>
    <t> 42  &amp;  44-45</t>
  </si>
  <si>
    <r>
      <t>Total number of US workers</t>
    </r>
    <r>
      <rPr>
        <b/>
        <vertAlign val="superscript"/>
        <sz val="12"/>
        <color rgb="FF000000"/>
        <rFont val="Calibri"/>
        <family val="2"/>
        <scheme val="minor"/>
      </rPr>
      <t>2</t>
    </r>
    <r>
      <rPr>
        <b/>
        <sz val="12"/>
        <color rgb="FF000000"/>
        <rFont val="Calibri"/>
        <family val="2"/>
        <scheme val="minor"/>
      </rPr>
      <t xml:space="preserve"> from above NORA sectors:</t>
    </r>
  </si>
  <si>
    <r>
      <t xml:space="preserve">Acronyms:
</t>
    </r>
    <r>
      <rPr>
        <sz val="14"/>
        <color theme="1"/>
        <rFont val="Calibri"/>
        <family val="2"/>
        <scheme val="minor"/>
      </rPr>
      <t xml:space="preserve">NORA -  National Occupational Research Agenda
NAICS -  North American Industry Classification System
CPS - Current Population Survey
</t>
    </r>
  </si>
  <si>
    <t>* Industry classifications for the Current Population Survey data</t>
  </si>
  <si>
    <t>۰January 2003–December 2008 use the 2002 Census industry classification derived from the 2002 NAICS.</t>
  </si>
  <si>
    <t>۰January 2009–December 2013 use the 2007 Census industry classification derived from the 2007 NAICS.</t>
  </si>
  <si>
    <t>۰Data beginning with January 2014 use the 2012 Census industry classification derived from the 2012 NAICS.</t>
  </si>
  <si>
    <r>
      <rPr>
        <sz val="11"/>
        <color theme="10"/>
        <rFont val="Calibri"/>
        <family val="2"/>
        <scheme val="minor"/>
      </rPr>
      <t xml:space="preserve">More information can be found on </t>
    </r>
    <r>
      <rPr>
        <u/>
        <sz val="11"/>
        <color theme="10"/>
        <rFont val="Calibri"/>
        <family val="2"/>
        <scheme val="minor"/>
      </rPr>
      <t>https://www.bls.gov/cps/cpsoccind.htm</t>
    </r>
  </si>
  <si>
    <r>
      <rPr>
        <b/>
        <vertAlign val="superscript"/>
        <sz val="11"/>
        <color rgb="FF333333"/>
        <rFont val="Tahoma"/>
        <family val="2"/>
      </rPr>
      <t>1</t>
    </r>
    <r>
      <rPr>
        <sz val="11"/>
        <color rgb="FF333333"/>
        <rFont val="Tahoma"/>
        <family val="2"/>
      </rPr>
      <t xml:space="preserve"> NAICS codes are crossed walked from Census industry codes.  Details are on site http://www.census.gov/people/io/files/IndustryCrosswalk90-00-02-07-12.xls (NAICS &amp; Census codes crosswalk table). </t>
    </r>
  </si>
  <si>
    <r>
      <rPr>
        <b/>
        <vertAlign val="superscript"/>
        <sz val="11"/>
        <color rgb="FF333333"/>
        <rFont val="Tahoma"/>
        <family val="2"/>
      </rPr>
      <t>2</t>
    </r>
    <r>
      <rPr>
        <sz val="11"/>
        <color rgb="FF333333"/>
        <rFont val="Tahoma"/>
        <family val="2"/>
      </rPr>
      <t xml:space="preserve"> US workers (16 years old and over)</t>
    </r>
  </si>
  <si>
    <t>Data References:</t>
  </si>
  <si>
    <t>https://www.bls.gov/cps/cpsaat18.pdf (CPS Year 2016 data)</t>
  </si>
  <si>
    <t>https://www.bls.gov/cps/aa2015/cpsaat18.pdf (CPS Year 2015 data)</t>
  </si>
  <si>
    <t>https://www.bls.gov/cps/aa2014/cpsaat18.pdf (CPS Year 2014 data)</t>
  </si>
  <si>
    <t>https://www.bls.gov/cps/aa2013/cpsaat18.pdf (CPS Year 2013 data)</t>
  </si>
  <si>
    <t>https://www.bls.gov/cps/aa2012/cpsaat18.pdf (CPS Year 2012 data)</t>
  </si>
  <si>
    <t>https://www.bls.gov/cps/aa2011/cpsaat18.pdf (CPS Year 2011 data)</t>
  </si>
  <si>
    <t>https://www.bls.gov/cps/aa2010/cpsaat18.pdf (CPS Year 2010 data)</t>
  </si>
  <si>
    <t>https://www.bls.gov/cps/aa2009/cpsaat18.pdf (CPS Year 2009 data)</t>
  </si>
  <si>
    <t>https://www.bls.gov/cps/aa2008/cpsaat18.pdf (CPS Year 2008 data)</t>
  </si>
  <si>
    <t>https://www.bls.gov/cps/aa2007/cpsaat18.pdf (CPS Year 2007 data)</t>
  </si>
  <si>
    <t>https://www.census.gov/people/io/files/IndustryCrosswalk90-00-02-07-12.xls (NAICS &amp; Census codes crosswalk table)</t>
  </si>
  <si>
    <t>https://www.cdc.gov/niosh/nora/sector.html (NORA Sectors)</t>
  </si>
  <si>
    <t>https://www.bls.gov/opub/hom/pdf/homch1.pdf (CPS)</t>
  </si>
  <si>
    <r>
      <rPr>
        <b/>
        <sz val="12"/>
        <color theme="1"/>
        <rFont val="Calibri"/>
        <family val="2"/>
        <scheme val="minor"/>
      </rPr>
      <t>Note:</t>
    </r>
    <r>
      <rPr>
        <sz val="12"/>
        <color theme="1"/>
        <rFont val="Calibri"/>
        <family val="2"/>
        <scheme val="minor"/>
      </rPr>
      <t xml:space="preserve"> Values in 'Percent' columns = [Values in 'Number' columns]/[value in 'Total number of work force from above NORA sectors' box ];
           </t>
    </r>
  </si>
  <si>
    <r>
      <rPr>
        <b/>
        <sz val="12"/>
        <color theme="1"/>
        <rFont val="Calibri"/>
        <family val="2"/>
        <scheme val="minor"/>
      </rPr>
      <t>Data Source:</t>
    </r>
    <r>
      <rPr>
        <sz val="12"/>
        <color theme="1"/>
        <rFont val="Calibri"/>
        <family val="2"/>
        <scheme val="minor"/>
      </rPr>
      <t xml:space="preserve"> Bureau of Labor Statistics, U.S. Department of Labor</t>
    </r>
  </si>
  <si>
    <t>Data in this work sheet are current as of March 28,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</si>
</sst>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2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vertAlign val="superscript"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183061"/>
      <name val="Arial"/>
      <family val="2"/>
    </font>
    <font>
      <sz val="11"/>
      <color rgb="FF333333"/>
      <name val="Tahoma"/>
      <family val="2"/>
    </font>
    <font>
      <sz val="11"/>
      <color theme="10"/>
      <name val="Calibri"/>
      <family val="2"/>
      <scheme val="minor"/>
    </font>
    <font>
      <b/>
      <vertAlign val="superscript"/>
      <sz val="11"/>
      <color rgb="FF33333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3" fontId="0" fillId="0" borderId="9" xfId="0" applyNumberFormat="1" applyBorder="1"/>
    <xf numFmtId="10" fontId="6" fillId="3" borderId="10" xfId="0" applyNumberFormat="1" applyFont="1" applyFill="1" applyBorder="1" applyAlignment="1">
      <alignment vertical="center" wrapText="1"/>
    </xf>
    <xf numFmtId="3" fontId="0" fillId="0" borderId="11" xfId="0" applyNumberFormat="1" applyBorder="1"/>
    <xf numFmtId="3" fontId="0" fillId="0" borderId="12" xfId="0" applyNumberFormat="1" applyBorder="1"/>
    <xf numFmtId="10" fontId="0" fillId="0" borderId="0" xfId="0" applyNumberFormat="1"/>
    <xf numFmtId="0" fontId="10" fillId="0" borderId="0" xfId="1" applyFont="1" applyAlignment="1">
      <alignment horizontal="left" vertical="center"/>
    </xf>
    <xf numFmtId="0" fontId="12" fillId="4" borderId="0" xfId="0" applyFont="1" applyFill="1"/>
    <xf numFmtId="0" fontId="11" fillId="4" borderId="0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13" fillId="0" borderId="0" xfId="0" applyFont="1"/>
    <xf numFmtId="0" fontId="15" fillId="0" borderId="0" xfId="0" applyFont="1" applyAlignment="1">
      <alignment horizontal="left" vertical="top" indent="1"/>
    </xf>
    <xf numFmtId="0" fontId="16" fillId="0" borderId="0" xfId="0" applyFont="1" applyAlignment="1">
      <alignment horizontal="left" vertical="center" indent="6"/>
    </xf>
    <xf numFmtId="0" fontId="9" fillId="0" borderId="0" xfId="1" applyAlignment="1">
      <alignment horizontal="left" vertical="center" indent="6"/>
    </xf>
    <xf numFmtId="0" fontId="16" fillId="0" borderId="0" xfId="0" applyFont="1" applyAlignment="1">
      <alignment horizontal="left" vertical="center" indent="2"/>
    </xf>
    <xf numFmtId="0" fontId="1" fillId="0" borderId="0" xfId="0" applyFont="1" applyAlignment="1">
      <alignment horizontal="left" indent="2"/>
    </xf>
    <xf numFmtId="0" fontId="9" fillId="0" borderId="0" xfId="1" applyAlignment="1">
      <alignment horizontal="left" indent="6"/>
    </xf>
    <xf numFmtId="3" fontId="7" fillId="5" borderId="14" xfId="0" applyNumberFormat="1" applyFont="1" applyFill="1" applyBorder="1" applyAlignment="1">
      <alignment horizontal="right" vertical="center"/>
    </xf>
    <xf numFmtId="9" fontId="4" fillId="5" borderId="1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0" fillId="0" borderId="0" xfId="0" applyAlignment="1"/>
    <xf numFmtId="0" fontId="11" fillId="4" borderId="0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13" fillId="0" borderId="0" xfId="0" applyFont="1" applyAlignment="1">
      <alignment wrapText="1"/>
    </xf>
    <xf numFmtId="0" fontId="13" fillId="0" borderId="0" xfId="0" applyFont="1" applyAlignment="1"/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7" fillId="5" borderId="13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ls.gov/cps/aa2012/cpsaat18.pdf" TargetMode="External"/><Relationship Id="rId13" Type="http://schemas.openxmlformats.org/officeDocument/2006/relationships/hyperlink" Target="https://www.bls.gov/cps/aa2013/cpsaat18.pdf" TargetMode="External"/><Relationship Id="rId3" Type="http://schemas.openxmlformats.org/officeDocument/2006/relationships/hyperlink" Target="http://www.bls.gov/opub/hom/pdf/homch1.pdf" TargetMode="External"/><Relationship Id="rId7" Type="http://schemas.openxmlformats.org/officeDocument/2006/relationships/hyperlink" Target="http://www.bls.gov/cps/aa2012/cpsaat18.pdf" TargetMode="External"/><Relationship Id="rId12" Type="http://schemas.openxmlformats.org/officeDocument/2006/relationships/hyperlink" Target="https://www.bls.gov/cps/aa2015/cpsaat18.pdf" TargetMode="External"/><Relationship Id="rId2" Type="http://schemas.openxmlformats.org/officeDocument/2006/relationships/hyperlink" Target="http://www.bls.gov/cps/cpsoccind.htm" TargetMode="External"/><Relationship Id="rId1" Type="http://schemas.openxmlformats.org/officeDocument/2006/relationships/hyperlink" Target="http://www.bls.gov/cps/cpsaat18.pdf" TargetMode="External"/><Relationship Id="rId6" Type="http://schemas.openxmlformats.org/officeDocument/2006/relationships/hyperlink" Target="http://www.bls.gov/cps/aa2012/cpsaat18.pdf" TargetMode="External"/><Relationship Id="rId11" Type="http://schemas.openxmlformats.org/officeDocument/2006/relationships/hyperlink" Target="http://www.bls.gov/cps/aa2012/cpsaat18.pdf" TargetMode="External"/><Relationship Id="rId5" Type="http://schemas.openxmlformats.org/officeDocument/2006/relationships/hyperlink" Target="http://www.cdc.gov/niosh/nora/sector.html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census.gov/people/io/files/IndustryCrosswalk90-00-02-07-12.xls" TargetMode="External"/><Relationship Id="rId4" Type="http://schemas.openxmlformats.org/officeDocument/2006/relationships/hyperlink" Target="http://www.bls.gov/cps/aa2014/cpsaat18.pdf" TargetMode="External"/><Relationship Id="rId9" Type="http://schemas.openxmlformats.org/officeDocument/2006/relationships/hyperlink" Target="http://www.bls.gov/cps/aa2012/cpsaat18.pdf" TargetMode="External"/><Relationship Id="rId14" Type="http://schemas.openxmlformats.org/officeDocument/2006/relationships/hyperlink" Target="https://www.bls.gov/cps/aa2010/cpsaat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"/>
  <sheetViews>
    <sheetView tabSelected="1" workbookViewId="0">
      <selection activeCell="A47" sqref="A47"/>
    </sheetView>
  </sheetViews>
  <sheetFormatPr defaultColWidth="16.7109375" defaultRowHeight="15" x14ac:dyDescent="0.25"/>
  <cols>
    <col min="1" max="1" width="55.28515625" customWidth="1"/>
    <col min="2" max="2" width="43.42578125" bestFit="1" customWidth="1"/>
    <col min="3" max="22" width="10.5703125" customWidth="1"/>
  </cols>
  <sheetData>
    <row r="1" spans="1:23" s="1" customFormat="1" ht="29.25" x14ac:dyDescent="0.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23" ht="15.75" thickBot="1" x14ac:dyDescent="0.3"/>
    <row r="3" spans="1:23" ht="36.6" customHeight="1" x14ac:dyDescent="0.25">
      <c r="A3" s="39" t="s">
        <v>1</v>
      </c>
      <c r="B3" s="39" t="s">
        <v>2</v>
      </c>
      <c r="C3" s="34" t="s">
        <v>3</v>
      </c>
      <c r="D3" s="35"/>
      <c r="E3" s="34" t="s">
        <v>4</v>
      </c>
      <c r="F3" s="35"/>
      <c r="G3" s="34" t="s">
        <v>5</v>
      </c>
      <c r="H3" s="35"/>
      <c r="I3" s="34" t="s">
        <v>6</v>
      </c>
      <c r="J3" s="35"/>
      <c r="K3" s="34" t="s">
        <v>7</v>
      </c>
      <c r="L3" s="35"/>
      <c r="M3" s="34" t="s">
        <v>8</v>
      </c>
      <c r="N3" s="35"/>
      <c r="O3" s="34" t="s">
        <v>9</v>
      </c>
      <c r="P3" s="35"/>
      <c r="Q3" s="34" t="s">
        <v>10</v>
      </c>
      <c r="R3" s="35"/>
      <c r="S3" s="34" t="s">
        <v>11</v>
      </c>
      <c r="T3" s="35"/>
      <c r="U3" s="34" t="s">
        <v>12</v>
      </c>
      <c r="V3" s="35"/>
    </row>
    <row r="4" spans="1:23" ht="15.75" thickBot="1" x14ac:dyDescent="0.3">
      <c r="A4" s="40"/>
      <c r="B4" s="40"/>
      <c r="C4" s="36" t="s">
        <v>13</v>
      </c>
      <c r="D4" s="37"/>
      <c r="E4" s="30" t="s">
        <v>13</v>
      </c>
      <c r="F4" s="31"/>
      <c r="G4" s="36" t="s">
        <v>13</v>
      </c>
      <c r="H4" s="37"/>
      <c r="I4" s="30" t="s">
        <v>13</v>
      </c>
      <c r="J4" s="31"/>
      <c r="K4" s="36" t="s">
        <v>13</v>
      </c>
      <c r="L4" s="37"/>
      <c r="M4" s="30" t="s">
        <v>13</v>
      </c>
      <c r="N4" s="31"/>
      <c r="O4" s="36" t="s">
        <v>13</v>
      </c>
      <c r="P4" s="37"/>
      <c r="Q4" s="30" t="s">
        <v>13</v>
      </c>
      <c r="R4" s="31"/>
      <c r="S4" s="30" t="s">
        <v>13</v>
      </c>
      <c r="T4" s="31"/>
      <c r="U4" s="30" t="s">
        <v>13</v>
      </c>
      <c r="V4" s="31"/>
    </row>
    <row r="5" spans="1:23" ht="15.75" thickBot="1" x14ac:dyDescent="0.3">
      <c r="A5" s="41"/>
      <c r="B5" s="41"/>
      <c r="C5" s="2" t="s">
        <v>14</v>
      </c>
      <c r="D5" s="3" t="s">
        <v>15</v>
      </c>
      <c r="E5" s="2" t="s">
        <v>14</v>
      </c>
      <c r="F5" s="2" t="s">
        <v>15</v>
      </c>
      <c r="G5" s="2" t="s">
        <v>14</v>
      </c>
      <c r="H5" s="3" t="s">
        <v>15</v>
      </c>
      <c r="I5" s="2" t="s">
        <v>14</v>
      </c>
      <c r="J5" s="3" t="s">
        <v>15</v>
      </c>
      <c r="K5" s="2" t="s">
        <v>14</v>
      </c>
      <c r="L5" s="3" t="s">
        <v>15</v>
      </c>
      <c r="M5" s="2" t="s">
        <v>14</v>
      </c>
      <c r="N5" s="3" t="s">
        <v>15</v>
      </c>
      <c r="O5" s="2" t="s">
        <v>14</v>
      </c>
      <c r="P5" s="3" t="s">
        <v>15</v>
      </c>
      <c r="Q5" s="2" t="s">
        <v>14</v>
      </c>
      <c r="R5" s="3" t="s">
        <v>15</v>
      </c>
      <c r="S5" s="2" t="s">
        <v>14</v>
      </c>
      <c r="T5" s="3" t="s">
        <v>15</v>
      </c>
      <c r="U5" s="2" t="s">
        <v>14</v>
      </c>
      <c r="V5" s="3" t="s">
        <v>15</v>
      </c>
    </row>
    <row r="6" spans="1:23" ht="15.75" thickBot="1" x14ac:dyDescent="0.3">
      <c r="A6" s="4" t="s">
        <v>16</v>
      </c>
      <c r="B6" s="5" t="s">
        <v>17</v>
      </c>
      <c r="C6" s="6">
        <v>2095</v>
      </c>
      <c r="D6" s="7">
        <f>C6/$C$16</f>
        <v>1.4344893697148139E-2</v>
      </c>
      <c r="E6" s="6">
        <v>2168</v>
      </c>
      <c r="F6" s="7">
        <f>E6/$E$16</f>
        <v>1.4914489343845021E-2</v>
      </c>
      <c r="G6" s="6">
        <v>2103</v>
      </c>
      <c r="H6" s="7">
        <f>G6/$G$16</f>
        <v>1.5034530090507443E-2</v>
      </c>
      <c r="I6" s="6">
        <v>2206</v>
      </c>
      <c r="J6" s="7">
        <f>I6/$I$16</f>
        <v>1.5863313749883146E-2</v>
      </c>
      <c r="K6" s="6">
        <v>2254</v>
      </c>
      <c r="L6" s="7">
        <f>K6/$K$16</f>
        <v>1.6115309544066862E-2</v>
      </c>
      <c r="M6" s="6">
        <v>2186</v>
      </c>
      <c r="N6" s="7">
        <f>M6/$M$16</f>
        <v>1.5343688802476328E-2</v>
      </c>
      <c r="O6" s="6">
        <v>2130</v>
      </c>
      <c r="P6" s="7">
        <f>O6/$O$16</f>
        <v>1.4798963377776543E-2</v>
      </c>
      <c r="Q6" s="6">
        <v>2237</v>
      </c>
      <c r="R6" s="7">
        <f>Q6/$Q$16</f>
        <v>1.5289976419124432E-2</v>
      </c>
      <c r="S6" s="6">
        <v>2422</v>
      </c>
      <c r="T6" s="7">
        <f>S6/$S$16</f>
        <v>1.6273272728494353E-2</v>
      </c>
      <c r="U6" s="6">
        <v>2460</v>
      </c>
      <c r="V6" s="7">
        <f>U6/$U$16</f>
        <v>1.6244593389903257E-2</v>
      </c>
    </row>
    <row r="7" spans="1:23" ht="15.75" thickBot="1" x14ac:dyDescent="0.3">
      <c r="A7" s="4" t="s">
        <v>18</v>
      </c>
      <c r="B7" s="5" t="s">
        <v>19</v>
      </c>
      <c r="C7" s="8">
        <v>11856</v>
      </c>
      <c r="D7" s="7">
        <f t="shared" ref="D7:D15" si="0">C7/$C$16</f>
        <v>8.1180458077989667E-2</v>
      </c>
      <c r="E7" s="8">
        <v>10974</v>
      </c>
      <c r="F7" s="7">
        <f>E7/$E$16</f>
        <v>7.549428323771E-2</v>
      </c>
      <c r="G7" s="8">
        <v>9702</v>
      </c>
      <c r="H7" s="7">
        <f t="shared" ref="H7:H15" si="1">G7/$G$16</f>
        <v>6.9360442671470859E-2</v>
      </c>
      <c r="I7" s="8">
        <v>9077</v>
      </c>
      <c r="J7" s="7">
        <f t="shared" ref="J7:J15" si="2">I7/$I$16</f>
        <v>6.5272574300856451E-2</v>
      </c>
      <c r="K7" s="8">
        <v>9039</v>
      </c>
      <c r="L7" s="7">
        <f t="shared" ref="L7:L15" si="3">K7/$K$16</f>
        <v>6.462568011039059E-2</v>
      </c>
      <c r="M7" s="8">
        <v>8964</v>
      </c>
      <c r="N7" s="7">
        <f t="shared" ref="N7:N15" si="4">M7/$M$16</f>
        <v>6.291895078929452E-2</v>
      </c>
      <c r="O7" s="8">
        <v>9271</v>
      </c>
      <c r="P7" s="7">
        <f t="shared" ref="P7:P15" si="5">O7/$O$16</f>
        <v>6.4413703979045223E-2</v>
      </c>
      <c r="Q7" s="8">
        <v>9813</v>
      </c>
      <c r="R7" s="7">
        <f t="shared" ref="R7:R15" si="6">Q7/$Q$16</f>
        <v>6.7072212159529743E-2</v>
      </c>
      <c r="S7" s="8">
        <v>9935</v>
      </c>
      <c r="T7" s="7">
        <f t="shared" ref="T7:T15" si="7">S7/$S$16</f>
        <v>6.6752669098922954E-2</v>
      </c>
      <c r="U7" s="8">
        <v>10328</v>
      </c>
      <c r="V7" s="7">
        <f t="shared" ref="V7:V15" si="8">U7/$U$16</f>
        <v>6.8200878264601972E-2</v>
      </c>
    </row>
    <row r="8" spans="1:23" ht="15.75" thickBot="1" x14ac:dyDescent="0.3">
      <c r="A8" s="4" t="s">
        <v>20</v>
      </c>
      <c r="B8" s="5" t="s">
        <v>21</v>
      </c>
      <c r="C8" s="8">
        <v>18094</v>
      </c>
      <c r="D8" s="7">
        <f t="shared" si="0"/>
        <v>0.12389332055188469</v>
      </c>
      <c r="E8" s="8">
        <v>18479</v>
      </c>
      <c r="F8" s="7">
        <f>E8/$E$16</f>
        <v>0.12712400764986723</v>
      </c>
      <c r="G8" s="8">
        <v>18903</v>
      </c>
      <c r="H8" s="7">
        <f t="shared" si="1"/>
        <v>0.13513919272508901</v>
      </c>
      <c r="I8" s="8">
        <v>19194</v>
      </c>
      <c r="J8" s="7">
        <f t="shared" si="2"/>
        <v>0.13802377339766869</v>
      </c>
      <c r="K8" s="8">
        <v>19172</v>
      </c>
      <c r="L8" s="7">
        <f t="shared" si="3"/>
        <v>0.13707307656559445</v>
      </c>
      <c r="M8" s="8">
        <v>19716</v>
      </c>
      <c r="N8" s="7">
        <f t="shared" si="4"/>
        <v>0.13838800019653399</v>
      </c>
      <c r="O8" s="8">
        <v>19882</v>
      </c>
      <c r="P8" s="7">
        <f t="shared" si="5"/>
        <v>0.13813755393284188</v>
      </c>
      <c r="Q8" s="8">
        <v>19897</v>
      </c>
      <c r="R8" s="7">
        <f t="shared" si="6"/>
        <v>0.13599671918252965</v>
      </c>
      <c r="S8" s="8">
        <v>20426</v>
      </c>
      <c r="T8" s="7">
        <f t="shared" si="7"/>
        <v>0.13724106884897838</v>
      </c>
      <c r="U8" s="8">
        <v>20936</v>
      </c>
      <c r="V8" s="7">
        <f t="shared" si="8"/>
        <v>0.13825073463862383</v>
      </c>
    </row>
    <row r="9" spans="1:23" ht="15.75" thickBot="1" x14ac:dyDescent="0.3">
      <c r="A9" s="4" t="s">
        <v>22</v>
      </c>
      <c r="B9" s="5" t="s">
        <v>23</v>
      </c>
      <c r="C9" s="8">
        <v>16302</v>
      </c>
      <c r="D9" s="7">
        <f t="shared" si="0"/>
        <v>0.11162312985723578</v>
      </c>
      <c r="E9" s="8">
        <v>15904</v>
      </c>
      <c r="F9" s="7">
        <f t="shared" ref="F9:F15" si="9">E9/$E$16</f>
        <v>0.10940961186554946</v>
      </c>
      <c r="G9" s="8">
        <v>14202</v>
      </c>
      <c r="H9" s="7">
        <f t="shared" si="1"/>
        <v>0.10153133444859092</v>
      </c>
      <c r="I9" s="8">
        <v>14081</v>
      </c>
      <c r="J9" s="7">
        <f t="shared" si="2"/>
        <v>0.10125626514601296</v>
      </c>
      <c r="K9" s="8">
        <v>14336</v>
      </c>
      <c r="L9" s="7">
        <f t="shared" si="3"/>
        <v>0.10249737250387868</v>
      </c>
      <c r="M9" s="8">
        <v>14686</v>
      </c>
      <c r="N9" s="7">
        <f t="shared" si="4"/>
        <v>0.10308207399504453</v>
      </c>
      <c r="O9" s="8">
        <v>14869</v>
      </c>
      <c r="P9" s="7">
        <f t="shared" si="5"/>
        <v>0.10330788096908892</v>
      </c>
      <c r="Q9" s="8">
        <v>15100</v>
      </c>
      <c r="R9" s="7">
        <f t="shared" si="6"/>
        <v>0.10320904958818905</v>
      </c>
      <c r="S9" s="8">
        <v>15338</v>
      </c>
      <c r="T9" s="7">
        <f t="shared" si="7"/>
        <v>0.1030551020271042</v>
      </c>
      <c r="U9" s="8">
        <v>15408</v>
      </c>
      <c r="V9" s="7">
        <f t="shared" si="8"/>
        <v>0.10174662396407699</v>
      </c>
    </row>
    <row r="10" spans="1:23" ht="15.75" thickBot="1" x14ac:dyDescent="0.3">
      <c r="A10" s="4" t="s">
        <v>24</v>
      </c>
      <c r="B10" s="5" t="s">
        <v>25</v>
      </c>
      <c r="C10" s="8">
        <v>247</v>
      </c>
      <c r="D10" s="7">
        <f t="shared" si="0"/>
        <v>1.6912595432914512E-3</v>
      </c>
      <c r="E10" s="8">
        <v>245</v>
      </c>
      <c r="F10" s="7">
        <f t="shared" si="9"/>
        <v>1.6854473658865453E-3</v>
      </c>
      <c r="G10" s="8">
        <v>230</v>
      </c>
      <c r="H10" s="7">
        <f t="shared" si="1"/>
        <v>1.6442900241639142E-3</v>
      </c>
      <c r="I10" s="8">
        <v>216</v>
      </c>
      <c r="J10" s="7">
        <f t="shared" si="2"/>
        <v>1.5532528422369718E-3</v>
      </c>
      <c r="K10" s="8">
        <v>232</v>
      </c>
      <c r="L10" s="7">
        <f t="shared" si="3"/>
        <v>1.6587186398507154E-3</v>
      </c>
      <c r="M10" s="8">
        <v>245</v>
      </c>
      <c r="N10" s="7">
        <f t="shared" si="4"/>
        <v>1.7196723497743369E-3</v>
      </c>
      <c r="O10" s="8">
        <v>250</v>
      </c>
      <c r="P10" s="7">
        <f t="shared" si="5"/>
        <v>1.7369675326028805E-3</v>
      </c>
      <c r="Q10" s="8">
        <v>222</v>
      </c>
      <c r="R10" s="7">
        <f t="shared" si="6"/>
        <v>1.5173780800382761E-3</v>
      </c>
      <c r="S10" s="8">
        <v>205</v>
      </c>
      <c r="T10" s="7">
        <f t="shared" si="7"/>
        <v>1.3773827041046005E-3</v>
      </c>
      <c r="U10" s="8">
        <v>202</v>
      </c>
      <c r="V10" s="7">
        <f t="shared" si="8"/>
        <v>1.3339056360814872E-3</v>
      </c>
    </row>
    <row r="11" spans="1:23" ht="15.75" thickBot="1" x14ac:dyDescent="0.3">
      <c r="A11" s="4" t="s">
        <v>26</v>
      </c>
      <c r="B11" s="5" t="s">
        <v>27</v>
      </c>
      <c r="C11" s="8">
        <v>489</v>
      </c>
      <c r="D11" s="7">
        <f t="shared" si="0"/>
        <v>3.3482830634393511E-3</v>
      </c>
      <c r="E11" s="8">
        <v>574</v>
      </c>
      <c r="F11" s="7">
        <f t="shared" si="9"/>
        <v>3.9487624000770494E-3</v>
      </c>
      <c r="G11" s="8">
        <v>477</v>
      </c>
      <c r="H11" s="7">
        <f t="shared" si="1"/>
        <v>3.4101145283747265E-3</v>
      </c>
      <c r="I11" s="8">
        <v>515</v>
      </c>
      <c r="J11" s="7">
        <f t="shared" si="2"/>
        <v>3.7033574710742612E-3</v>
      </c>
      <c r="K11" s="8">
        <v>585</v>
      </c>
      <c r="L11" s="7">
        <f t="shared" si="3"/>
        <v>4.1825448461752955E-3</v>
      </c>
      <c r="M11" s="8">
        <v>712</v>
      </c>
      <c r="N11" s="7">
        <f t="shared" si="4"/>
        <v>4.9975784205686848E-3</v>
      </c>
      <c r="O11" s="8">
        <v>815</v>
      </c>
      <c r="P11" s="7">
        <f t="shared" si="5"/>
        <v>5.6625141562853904E-3</v>
      </c>
      <c r="Q11" s="8">
        <v>866</v>
      </c>
      <c r="R11" s="7">
        <f t="shared" si="6"/>
        <v>5.9191415194285906E-3</v>
      </c>
      <c r="S11" s="8">
        <v>712</v>
      </c>
      <c r="T11" s="7">
        <f t="shared" si="7"/>
        <v>4.783885294255978E-3</v>
      </c>
      <c r="U11" s="8">
        <v>590</v>
      </c>
      <c r="V11" s="7">
        <f t="shared" si="8"/>
        <v>3.8960610162776109E-3</v>
      </c>
    </row>
    <row r="12" spans="1:23" ht="15.75" thickBot="1" x14ac:dyDescent="0.3">
      <c r="A12" s="4" t="s">
        <v>28</v>
      </c>
      <c r="B12" s="5" t="s">
        <v>29</v>
      </c>
      <c r="C12" s="8">
        <v>2864</v>
      </c>
      <c r="D12" s="7">
        <f t="shared" si="0"/>
        <v>1.9610394056626384E-2</v>
      </c>
      <c r="E12" s="8">
        <v>2858</v>
      </c>
      <c r="F12" s="7">
        <f t="shared" si="9"/>
        <v>1.9661259476341824E-2</v>
      </c>
      <c r="G12" s="8">
        <v>2880</v>
      </c>
      <c r="H12" s="7">
        <f t="shared" si="1"/>
        <v>2.0589370737356838E-2</v>
      </c>
      <c r="I12" s="8">
        <v>2954</v>
      </c>
      <c r="J12" s="7">
        <f t="shared" si="2"/>
        <v>2.1242170814666735E-2</v>
      </c>
      <c r="K12" s="8">
        <v>2820</v>
      </c>
      <c r="L12" s="7">
        <f t="shared" si="3"/>
        <v>2.0162011053357833E-2</v>
      </c>
      <c r="M12" s="8">
        <v>2690</v>
      </c>
      <c r="N12" s="7">
        <f t="shared" si="4"/>
        <v>1.8881300493440677E-2</v>
      </c>
      <c r="O12" s="8">
        <v>2789</v>
      </c>
      <c r="P12" s="7">
        <f t="shared" si="5"/>
        <v>1.9377609793717734E-2</v>
      </c>
      <c r="Q12" s="8">
        <v>2795</v>
      </c>
      <c r="R12" s="7">
        <f t="shared" si="6"/>
        <v>1.9103926728409829E-2</v>
      </c>
      <c r="S12" s="8">
        <v>2856</v>
      </c>
      <c r="T12" s="7">
        <f t="shared" si="7"/>
        <v>1.9189292697184092E-2</v>
      </c>
      <c r="U12" s="8">
        <v>2739</v>
      </c>
      <c r="V12" s="7">
        <f t="shared" si="8"/>
        <v>1.8086968006075215E-2</v>
      </c>
    </row>
    <row r="13" spans="1:23" ht="15" customHeight="1" thickBot="1" x14ac:dyDescent="0.3">
      <c r="A13" s="4" t="s">
        <v>30</v>
      </c>
      <c r="B13" s="5" t="s">
        <v>31</v>
      </c>
      <c r="C13" s="8">
        <v>65511</v>
      </c>
      <c r="D13" s="7">
        <f t="shared" si="0"/>
        <v>0.44856722243144237</v>
      </c>
      <c r="E13" s="8">
        <v>65849</v>
      </c>
      <c r="F13" s="7">
        <f t="shared" si="9"/>
        <v>0.45300009631127808</v>
      </c>
      <c r="G13" s="8">
        <v>64451</v>
      </c>
      <c r="H13" s="7">
        <f t="shared" si="1"/>
        <v>0.46076581020603669</v>
      </c>
      <c r="I13" s="8">
        <v>63948</v>
      </c>
      <c r="J13" s="7">
        <f t="shared" si="2"/>
        <v>0.45984913312671233</v>
      </c>
      <c r="K13" s="8">
        <v>64504</v>
      </c>
      <c r="L13" s="7">
        <f t="shared" si="3"/>
        <v>0.46118097907297645</v>
      </c>
      <c r="M13" s="8">
        <v>66122</v>
      </c>
      <c r="N13" s="7">
        <f t="shared" si="4"/>
        <v>0.4641150004562396</v>
      </c>
      <c r="O13" s="8">
        <v>66855</v>
      </c>
      <c r="P13" s="7">
        <f t="shared" si="5"/>
        <v>0.4644998575686623</v>
      </c>
      <c r="Q13" s="8">
        <v>67543</v>
      </c>
      <c r="R13" s="7">
        <f t="shared" si="6"/>
        <v>0.46165886333344724</v>
      </c>
      <c r="S13" s="8">
        <v>68892</v>
      </c>
      <c r="T13" s="7">
        <f t="shared" si="7"/>
        <v>0.46288121585938602</v>
      </c>
      <c r="U13" s="8">
        <v>70542</v>
      </c>
      <c r="V13" s="7">
        <f t="shared" si="8"/>
        <v>0.46582362069534783</v>
      </c>
    </row>
    <row r="14" spans="1:23" ht="15" customHeight="1" thickBot="1" x14ac:dyDescent="0.3">
      <c r="A14" s="4" t="s">
        <v>32</v>
      </c>
      <c r="B14" s="5" t="s">
        <v>33</v>
      </c>
      <c r="C14" s="8">
        <v>7650</v>
      </c>
      <c r="D14" s="7">
        <f t="shared" si="0"/>
        <v>5.238111540963402E-2</v>
      </c>
      <c r="E14" s="8">
        <v>7726</v>
      </c>
      <c r="F14" s="7">
        <f t="shared" si="9"/>
        <v>5.3150066729956938E-2</v>
      </c>
      <c r="G14" s="8">
        <v>7245</v>
      </c>
      <c r="H14" s="7">
        <f t="shared" si="1"/>
        <v>5.1795135761163298E-2</v>
      </c>
      <c r="I14" s="8">
        <v>7133</v>
      </c>
      <c r="J14" s="7">
        <f t="shared" si="2"/>
        <v>5.1293298720723704E-2</v>
      </c>
      <c r="K14" s="8">
        <v>7200</v>
      </c>
      <c r="L14" s="7">
        <f t="shared" si="3"/>
        <v>5.1477475029849784E-2</v>
      </c>
      <c r="M14" s="8">
        <v>7272</v>
      </c>
      <c r="N14" s="7">
        <f t="shared" si="4"/>
        <v>5.1042682969628481E-2</v>
      </c>
      <c r="O14" s="8">
        <v>7415</v>
      </c>
      <c r="P14" s="7">
        <f t="shared" si="5"/>
        <v>5.1518457017001439E-2</v>
      </c>
      <c r="Q14" s="8">
        <v>7581</v>
      </c>
      <c r="R14" s="7">
        <f t="shared" si="6"/>
        <v>5.1816410922388159E-2</v>
      </c>
      <c r="S14" s="8">
        <v>7726</v>
      </c>
      <c r="T14" s="7">
        <f t="shared" si="7"/>
        <v>5.1910530594693381E-2</v>
      </c>
      <c r="U14" s="8">
        <v>8012</v>
      </c>
      <c r="V14" s="7">
        <f t="shared" si="8"/>
        <v>5.2907187902400371E-2</v>
      </c>
    </row>
    <row r="15" spans="1:23" ht="15.75" thickBot="1" x14ac:dyDescent="0.3">
      <c r="A15" s="4" t="s">
        <v>34</v>
      </c>
      <c r="B15" s="5" t="s">
        <v>35</v>
      </c>
      <c r="C15" s="9">
        <v>20937</v>
      </c>
      <c r="D15" s="7">
        <f t="shared" si="0"/>
        <v>0.14335992331130815</v>
      </c>
      <c r="E15" s="9">
        <v>20585</v>
      </c>
      <c r="F15" s="7">
        <f t="shared" si="9"/>
        <v>0.14161197561948791</v>
      </c>
      <c r="G15" s="9">
        <v>19685</v>
      </c>
      <c r="H15" s="7">
        <f t="shared" si="1"/>
        <v>0.14072977880724633</v>
      </c>
      <c r="I15" s="9">
        <v>19739</v>
      </c>
      <c r="J15" s="7">
        <f t="shared" si="2"/>
        <v>0.14194286043016474</v>
      </c>
      <c r="K15" s="9">
        <v>19725</v>
      </c>
      <c r="L15" s="7">
        <f t="shared" si="3"/>
        <v>0.14102683263385932</v>
      </c>
      <c r="M15" s="9">
        <v>19876</v>
      </c>
      <c r="N15" s="7">
        <f t="shared" si="4"/>
        <v>0.13951105152699886</v>
      </c>
      <c r="O15" s="9">
        <v>19653</v>
      </c>
      <c r="P15" s="7">
        <f t="shared" si="5"/>
        <v>0.13654649167297764</v>
      </c>
      <c r="Q15" s="9">
        <v>20251</v>
      </c>
      <c r="R15" s="7">
        <f t="shared" si="6"/>
        <v>0.13841632206691501</v>
      </c>
      <c r="S15" s="9">
        <v>20321</v>
      </c>
      <c r="T15" s="7">
        <f t="shared" si="7"/>
        <v>0.13653558014687603</v>
      </c>
      <c r="U15" s="9">
        <v>20218</v>
      </c>
      <c r="V15" s="7">
        <f t="shared" si="8"/>
        <v>0.1335094264866114</v>
      </c>
    </row>
    <row r="16" spans="1:23" ht="33" customHeight="1" thickBot="1" x14ac:dyDescent="0.3">
      <c r="A16" s="32" t="s">
        <v>36</v>
      </c>
      <c r="B16" s="33"/>
      <c r="C16" s="22">
        <f t="shared" ref="C16:V16" si="10">SUM(C6:C15)</f>
        <v>146045</v>
      </c>
      <c r="D16" s="23">
        <f t="shared" si="10"/>
        <v>1</v>
      </c>
      <c r="E16" s="22">
        <f t="shared" si="10"/>
        <v>145362</v>
      </c>
      <c r="F16" s="23">
        <f t="shared" si="10"/>
        <v>1</v>
      </c>
      <c r="G16" s="22">
        <f t="shared" si="10"/>
        <v>139878</v>
      </c>
      <c r="H16" s="23">
        <f t="shared" si="10"/>
        <v>1</v>
      </c>
      <c r="I16" s="22">
        <f t="shared" si="10"/>
        <v>139063</v>
      </c>
      <c r="J16" s="23">
        <f t="shared" si="10"/>
        <v>1</v>
      </c>
      <c r="K16" s="22">
        <f t="shared" si="10"/>
        <v>139867</v>
      </c>
      <c r="L16" s="23">
        <f t="shared" si="10"/>
        <v>1</v>
      </c>
      <c r="M16" s="22">
        <f t="shared" si="10"/>
        <v>142469</v>
      </c>
      <c r="N16" s="23">
        <f t="shared" si="10"/>
        <v>1</v>
      </c>
      <c r="O16" s="22">
        <f t="shared" si="10"/>
        <v>143929</v>
      </c>
      <c r="P16" s="23">
        <f t="shared" si="10"/>
        <v>0.99999999999999989</v>
      </c>
      <c r="Q16" s="22">
        <f t="shared" si="10"/>
        <v>146305</v>
      </c>
      <c r="R16" s="23">
        <f t="shared" si="10"/>
        <v>1</v>
      </c>
      <c r="S16" s="22">
        <f t="shared" si="10"/>
        <v>148833</v>
      </c>
      <c r="T16" s="23">
        <f t="shared" si="10"/>
        <v>1</v>
      </c>
      <c r="U16" s="22">
        <f t="shared" si="10"/>
        <v>151435</v>
      </c>
      <c r="V16" s="23">
        <f t="shared" si="10"/>
        <v>1</v>
      </c>
      <c r="W16" s="10"/>
    </row>
    <row r="17" spans="1:9" x14ac:dyDescent="0.25">
      <c r="A17" s="11"/>
    </row>
    <row r="18" spans="1:9" s="12" customFormat="1" ht="80.45" customHeight="1" x14ac:dyDescent="0.3">
      <c r="A18" s="26" t="s">
        <v>37</v>
      </c>
      <c r="B18" s="27"/>
      <c r="C18" s="27"/>
      <c r="D18" s="27"/>
      <c r="E18" s="27"/>
      <c r="F18" s="27"/>
      <c r="G18" s="27"/>
      <c r="H18" s="27"/>
      <c r="I18" s="27"/>
    </row>
    <row r="19" spans="1:9" s="12" customFormat="1" ht="21" customHeight="1" x14ac:dyDescent="0.3">
      <c r="A19" s="13"/>
      <c r="B19" s="14"/>
      <c r="C19" s="14"/>
      <c r="D19" s="14"/>
      <c r="E19" s="14"/>
      <c r="F19" s="14"/>
      <c r="G19" s="14"/>
      <c r="H19" s="14"/>
      <c r="I19" s="14"/>
    </row>
    <row r="20" spans="1:9" s="15" customFormat="1" ht="31.15" customHeight="1" x14ac:dyDescent="0.25">
      <c r="A20" s="28" t="s">
        <v>59</v>
      </c>
      <c r="B20" s="29"/>
      <c r="C20" s="29"/>
      <c r="D20" s="29"/>
      <c r="E20" s="29"/>
      <c r="F20" s="29"/>
      <c r="G20" s="29"/>
      <c r="H20" s="29"/>
    </row>
    <row r="21" spans="1:9" x14ac:dyDescent="0.25">
      <c r="A21" s="16" t="s">
        <v>38</v>
      </c>
    </row>
    <row r="22" spans="1:9" x14ac:dyDescent="0.25">
      <c r="A22" s="17" t="s">
        <v>39</v>
      </c>
    </row>
    <row r="23" spans="1:9" x14ac:dyDescent="0.25">
      <c r="A23" s="17" t="s">
        <v>40</v>
      </c>
    </row>
    <row r="24" spans="1:9" x14ac:dyDescent="0.25">
      <c r="A24" s="17" t="s">
        <v>41</v>
      </c>
    </row>
    <row r="25" spans="1:9" x14ac:dyDescent="0.25">
      <c r="A25" s="18" t="s">
        <v>42</v>
      </c>
    </row>
    <row r="27" spans="1:9" x14ac:dyDescent="0.25">
      <c r="A27" s="18"/>
    </row>
    <row r="28" spans="1:9" ht="30" customHeight="1" x14ac:dyDescent="0.25">
      <c r="A28" s="24" t="s">
        <v>43</v>
      </c>
      <c r="B28" s="25"/>
      <c r="C28" s="25"/>
      <c r="D28" s="25"/>
      <c r="E28" s="25"/>
      <c r="F28" s="25"/>
      <c r="G28" s="25"/>
    </row>
    <row r="29" spans="1:9" x14ac:dyDescent="0.25">
      <c r="A29" s="24" t="s">
        <v>44</v>
      </c>
      <c r="B29" s="25"/>
      <c r="C29" s="25"/>
      <c r="D29" s="25"/>
      <c r="E29" s="25"/>
      <c r="F29" s="25"/>
      <c r="G29" s="25"/>
    </row>
    <row r="30" spans="1:9" x14ac:dyDescent="0.25">
      <c r="A30" s="19"/>
    </row>
    <row r="31" spans="1:9" x14ac:dyDescent="0.25">
      <c r="A31" s="20" t="s">
        <v>45</v>
      </c>
    </row>
    <row r="32" spans="1:9" x14ac:dyDescent="0.25">
      <c r="A32" s="21" t="s">
        <v>46</v>
      </c>
    </row>
    <row r="33" spans="1:1" x14ac:dyDescent="0.25">
      <c r="A33" s="21" t="s">
        <v>47</v>
      </c>
    </row>
    <row r="34" spans="1:1" x14ac:dyDescent="0.25">
      <c r="A34" s="21" t="s">
        <v>48</v>
      </c>
    </row>
    <row r="35" spans="1:1" x14ac:dyDescent="0.25">
      <c r="A35" s="21" t="s">
        <v>49</v>
      </c>
    </row>
    <row r="36" spans="1:1" x14ac:dyDescent="0.25">
      <c r="A36" s="21" t="s">
        <v>50</v>
      </c>
    </row>
    <row r="37" spans="1:1" x14ac:dyDescent="0.25">
      <c r="A37" s="21" t="s">
        <v>51</v>
      </c>
    </row>
    <row r="38" spans="1:1" x14ac:dyDescent="0.25">
      <c r="A38" s="21" t="s">
        <v>52</v>
      </c>
    </row>
    <row r="39" spans="1:1" x14ac:dyDescent="0.25">
      <c r="A39" s="21" t="s">
        <v>53</v>
      </c>
    </row>
    <row r="40" spans="1:1" x14ac:dyDescent="0.25">
      <c r="A40" s="21" t="s">
        <v>54</v>
      </c>
    </row>
    <row r="41" spans="1:1" x14ac:dyDescent="0.25">
      <c r="A41" s="21" t="s">
        <v>55</v>
      </c>
    </row>
    <row r="42" spans="1:1" x14ac:dyDescent="0.25">
      <c r="A42" s="21" t="s">
        <v>56</v>
      </c>
    </row>
    <row r="43" spans="1:1" x14ac:dyDescent="0.25">
      <c r="A43" s="21" t="s">
        <v>57</v>
      </c>
    </row>
    <row r="44" spans="1:1" x14ac:dyDescent="0.25">
      <c r="A44" s="21" t="s">
        <v>58</v>
      </c>
    </row>
    <row r="46" spans="1:1" ht="15.75" x14ac:dyDescent="0.25">
      <c r="A46" s="15" t="s">
        <v>60</v>
      </c>
    </row>
    <row r="47" spans="1:1" x14ac:dyDescent="0.25">
      <c r="A47" t="s">
        <v>61</v>
      </c>
    </row>
  </sheetData>
  <mergeCells count="28">
    <mergeCell ref="A1:R1"/>
    <mergeCell ref="A3:A5"/>
    <mergeCell ref="B3:B5"/>
    <mergeCell ref="C3:D3"/>
    <mergeCell ref="E3:F3"/>
    <mergeCell ref="G3:H3"/>
    <mergeCell ref="I3:J3"/>
    <mergeCell ref="K3:L3"/>
    <mergeCell ref="M3:N3"/>
    <mergeCell ref="O3:P3"/>
    <mergeCell ref="Q3:R3"/>
    <mergeCell ref="S4:T4"/>
    <mergeCell ref="U4:V4"/>
    <mergeCell ref="A16:B16"/>
    <mergeCell ref="S3:T3"/>
    <mergeCell ref="U3:V3"/>
    <mergeCell ref="C4:D4"/>
    <mergeCell ref="E4:F4"/>
    <mergeCell ref="G4:H4"/>
    <mergeCell ref="I4:J4"/>
    <mergeCell ref="K4:L4"/>
    <mergeCell ref="M4:N4"/>
    <mergeCell ref="O4:P4"/>
    <mergeCell ref="A28:G28"/>
    <mergeCell ref="A29:G29"/>
    <mergeCell ref="A18:I18"/>
    <mergeCell ref="A20:H20"/>
    <mergeCell ref="Q4:R4"/>
  </mergeCells>
  <hyperlinks>
    <hyperlink ref="A32" r:id="rId1" display="http://www.bls.gov/cps/cpsaat18.pdf (CPS Year 2015 data)"/>
    <hyperlink ref="A25" r:id="rId2" display="http://www.bls.gov/cps/cpsoccind.htm"/>
    <hyperlink ref="A44" r:id="rId3" display="http://www.bls.gov/opub/hom/pdf/homch1.pdf (CPS)"/>
    <hyperlink ref="A34" r:id="rId4" display="http://www.bls.gov/cps/aa2014/cpsaat18.pdf (CPS Year 2014 data)"/>
    <hyperlink ref="A43" r:id="rId5" display="http://www.cdc.gov/niosh/nora/sector.html (NORA Sectors)"/>
    <hyperlink ref="A41" r:id="rId6" display="http://www.bls.gov/cps/aa2012/cpsaat18.pdf (Year 2012 data)"/>
    <hyperlink ref="A39" r:id="rId7" display="http://www.bls.gov/cps/aa2012/cpsaat18.pdf (Year 2012 data)"/>
    <hyperlink ref="A40" r:id="rId8" display="http://www.bls.gov/cps/aa2012/cpsaat18.pdf (Year 2012 data)"/>
    <hyperlink ref="A36" r:id="rId9" display="http://www.bls.gov/cps/aa2012/cpsaat18.pdf (Year 2012 data)"/>
    <hyperlink ref="A42" r:id="rId10" display="http://www.census.gov/people/io/files/IndustryCrosswalk90-00-02-07-12.xls (NAICS &amp; Census codes crosswalk table)"/>
    <hyperlink ref="A37" r:id="rId11" display="http://www.bls.gov/cps/aa2012/cpsaat18.pdf (Year 2012 data)"/>
    <hyperlink ref="A33" r:id="rId12"/>
    <hyperlink ref="A35" r:id="rId13"/>
    <hyperlink ref="A38" r:id="rId14"/>
  </hyperlinks>
  <pageMargins left="0.7" right="0.7" top="0.75" bottom="0.75" header="0.3" footer="0.3"/>
  <pageSetup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CPS_summary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Ju, Jun (CDC/NIOSH/DSHEFS)</cp:lastModifiedBy>
  <dcterms:created xsi:type="dcterms:W3CDTF">2017-04-03T14:51:21Z</dcterms:created>
  <dcterms:modified xsi:type="dcterms:W3CDTF">2017-04-27T17:47:12Z</dcterms:modified>
</cp:coreProperties>
</file>