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  <c r="C25"/>
  <c r="C24"/>
  <c r="C23"/>
  <c r="C22"/>
  <c r="C21"/>
  <c r="C20"/>
  <c r="C19"/>
  <c r="C28" s="1"/>
  <c r="C15"/>
  <c r="D13"/>
  <c r="E13" s="1"/>
  <c r="F13" s="1"/>
  <c r="E12"/>
  <c r="F12" s="1"/>
  <c r="D12"/>
  <c r="D11"/>
  <c r="E11" s="1"/>
  <c r="F11" s="1"/>
  <c r="E10"/>
  <c r="F10" s="1"/>
  <c r="D10"/>
  <c r="D9"/>
  <c r="E9" s="1"/>
  <c r="F9" s="1"/>
  <c r="E8"/>
  <c r="F8" s="1"/>
  <c r="D8"/>
  <c r="D7"/>
  <c r="E7" s="1"/>
  <c r="F7" s="1"/>
  <c r="E6"/>
  <c r="F6" s="1"/>
  <c r="D6"/>
  <c r="D26" l="1"/>
  <c r="E26" s="1"/>
  <c r="F26" s="1"/>
  <c r="D25"/>
  <c r="E25" s="1"/>
  <c r="F25" s="1"/>
  <c r="D24"/>
  <c r="E24" s="1"/>
  <c r="F24" s="1"/>
  <c r="D23"/>
  <c r="E23" s="1"/>
  <c r="F23" s="1"/>
  <c r="D22"/>
  <c r="E22" s="1"/>
  <c r="F22" s="1"/>
  <c r="D21"/>
  <c r="E21" s="1"/>
  <c r="F21" s="1"/>
  <c r="D20"/>
  <c r="E20" s="1"/>
  <c r="F20" s="1"/>
  <c r="D19"/>
  <c r="E19" s="1"/>
  <c r="E15"/>
  <c r="E28" l="1"/>
  <c r="F19"/>
</calcChain>
</file>

<file path=xl/sharedStrings.xml><?xml version="1.0" encoding="utf-8"?>
<sst xmlns="http://schemas.openxmlformats.org/spreadsheetml/2006/main" count="29" uniqueCount="18">
  <si>
    <t xml:space="preserve">Cuadro 5. Ejemplo de asignacion de UPM a estratos, especificando un mínimo de 30 hogares por estrato </t>
  </si>
  <si>
    <t>Estrato</t>
  </si>
  <si>
    <t>Hogares en censo</t>
  </si>
  <si>
    <t>Asignación Proporcional a Población</t>
  </si>
  <si>
    <t>Proporcional con mínimo de 30</t>
  </si>
  <si>
    <t>Fracción de Muestreo con 35 hogares por UPM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</si>
  <si>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</si>
  <si>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</si>
  <si>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</si>
  <si>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</si>
  <si>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</si>
  <si>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</si>
  <si>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</si>
  <si>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</si>
  <si>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</si>
  <si>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Raiz Cuadrado (Hogares en Census)</t>
  </si>
  <si>
    <t>Proporcional a raiz cuadrado (SQRT)</t>
  </si>
  <si>
    <t>Prop a SQRT con minimo 30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</si>
</sst>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"/>
  </numFmts>
  <fonts count="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G28"/>
  <sheetViews>
    <sheetView tabSelected="1" workbookViewId="0">
      <selection activeCell="M23" sqref="M23"/>
    </sheetView>
  </sheetViews>
  <sheetFormatPr defaultRowHeight="15"/>
  <cols>
    <col min="2" max="2" width="18.42578125" customWidth="1"/>
    <col min="3" max="3" width="17.28515625" customWidth="1"/>
    <col min="4" max="4" width="16.28515625" style="5" customWidth="1"/>
    <col min="5" max="5" width="16.42578125" style="5" customWidth="1"/>
    <col min="6" max="6" width="18" style="5" customWidth="1"/>
  </cols>
  <sheetData>
    <row r="3" spans="2:7">
      <c r="B3" s="3" t="s">
        <v>0</v>
      </c>
      <c r="C3" s="3"/>
      <c r="D3" s="3"/>
      <c r="E3" s="3"/>
      <c r="F3" s="3"/>
      <c r="G3" s="4"/>
    </row>
    <row r="5" spans="2:7" ht="45">
      <c r="B5" s="11" t="s">
        <v>1</v>
      </c>
      <c r="C5" s="12" t="s">
        <v>2</v>
      </c>
      <c r="D5" s="12" t="s">
        <v>3</v>
      </c>
      <c r="E5" s="12" t="s">
        <v>4</v>
      </c>
      <c r="F5" s="12" t="s">
        <v>5</v>
      </c>
    </row>
    <row r="6" spans="2:7">
      <c r="B6" t="s">
        <v>6</v>
      </c>
      <c r="C6" s="1">
        <v>360000</v>
      </c>
      <c r="D6" s="7">
        <f>+D$15*C6/C$15</f>
        <v>12.272727272727273</v>
      </c>
      <c r="E6" s="6">
        <f>+MAX(D6,30)</f>
        <v>30</v>
      </c>
      <c r="F6" s="10">
        <f>35*E6/C6</f>
        <v>2.9166666666666668E-3</v>
      </c>
    </row>
    <row r="7" spans="2:7">
      <c r="B7" t="s">
        <v>7</v>
      </c>
      <c r="C7" s="1">
        <v>870000</v>
      </c>
      <c r="D7" s="7">
        <f t="shared" ref="D7:D13" si="0">+D$15*C7/C$15</f>
        <v>29.65909090909091</v>
      </c>
      <c r="E7" s="6">
        <f t="shared" ref="E7:E13" si="1">+MAX(D7,30)</f>
        <v>30</v>
      </c>
      <c r="F7" s="10">
        <f t="shared" ref="F7:F13" si="2">35*E7/C7</f>
        <v>1.206896551724138E-3</v>
      </c>
    </row>
    <row r="8" spans="2:7">
      <c r="B8" t="s">
        <v>8</v>
      </c>
      <c r="C8" s="1">
        <v>1450000</v>
      </c>
      <c r="D8" s="7">
        <f t="shared" si="0"/>
        <v>49.43181818181818</v>
      </c>
      <c r="E8" s="7">
        <f t="shared" si="1"/>
        <v>49.43181818181818</v>
      </c>
      <c r="F8" s="10">
        <f t="shared" si="2"/>
        <v>1.1931818181818181E-3</v>
      </c>
    </row>
    <row r="9" spans="2:7">
      <c r="B9" t="s">
        <v>9</v>
      </c>
      <c r="C9" s="1">
        <v>220000</v>
      </c>
      <c r="D9" s="7">
        <f t="shared" si="0"/>
        <v>7.5</v>
      </c>
      <c r="E9" s="6">
        <f t="shared" si="1"/>
        <v>30</v>
      </c>
      <c r="F9" s="10">
        <f t="shared" si="2"/>
        <v>4.7727272727272731E-3</v>
      </c>
    </row>
    <row r="10" spans="2:7">
      <c r="B10" t="s">
        <v>10</v>
      </c>
      <c r="C10" s="1">
        <v>3750000</v>
      </c>
      <c r="D10" s="7">
        <f t="shared" si="0"/>
        <v>127.84090909090909</v>
      </c>
      <c r="E10" s="7">
        <f t="shared" si="1"/>
        <v>127.84090909090909</v>
      </c>
      <c r="F10" s="10">
        <f t="shared" si="2"/>
        <v>1.1931818181818181E-3</v>
      </c>
    </row>
    <row r="11" spans="2:7">
      <c r="B11" t="s">
        <v>11</v>
      </c>
      <c r="C11" s="1">
        <v>650000</v>
      </c>
      <c r="D11" s="7">
        <f t="shared" si="0"/>
        <v>22.15909090909091</v>
      </c>
      <c r="E11" s="6">
        <f t="shared" si="1"/>
        <v>30</v>
      </c>
      <c r="F11" s="10">
        <f t="shared" si="2"/>
        <v>1.6153846153846153E-3</v>
      </c>
    </row>
    <row r="12" spans="2:7">
      <c r="B12" t="s">
        <v>12</v>
      </c>
      <c r="C12" s="1">
        <v>940000</v>
      </c>
      <c r="D12" s="7">
        <f t="shared" si="0"/>
        <v>32.045454545454547</v>
      </c>
      <c r="E12" s="7">
        <f t="shared" si="1"/>
        <v>32.045454545454547</v>
      </c>
      <c r="F12" s="10">
        <f t="shared" si="2"/>
        <v>1.1931818181818183E-3</v>
      </c>
    </row>
    <row r="13" spans="2:7">
      <c r="B13" t="s">
        <v>13</v>
      </c>
      <c r="C13" s="1">
        <v>560000</v>
      </c>
      <c r="D13" s="7">
        <f t="shared" si="0"/>
        <v>19.09090909090909</v>
      </c>
      <c r="E13" s="6">
        <f t="shared" si="1"/>
        <v>30</v>
      </c>
      <c r="F13" s="10">
        <f t="shared" si="2"/>
        <v>1.8749999999999999E-3</v>
      </c>
    </row>
    <row r="15" spans="2:7">
      <c r="B15" t="s">
        <v>14</v>
      </c>
      <c r="C15" s="1">
        <f>SUM(C6:C13)</f>
        <v>8800000</v>
      </c>
      <c r="D15" s="5">
        <v>300</v>
      </c>
      <c r="E15" s="7">
        <f>SUM(E6:E13)</f>
        <v>359.31818181818181</v>
      </c>
    </row>
    <row r="18" spans="2:6" ht="45">
      <c r="B18" s="11" t="s">
        <v>1</v>
      </c>
      <c r="C18" s="12" t="s">
        <v>15</v>
      </c>
      <c r="D18" s="12" t="s">
        <v>16</v>
      </c>
      <c r="E18" s="12" t="s">
        <v>17</v>
      </c>
      <c r="F18" s="12" t="s">
        <v>5</v>
      </c>
    </row>
    <row r="19" spans="2:6">
      <c r="B19" t="s">
        <v>6</v>
      </c>
      <c r="C19" s="2">
        <f t="shared" ref="C19:C26" si="3">+SQRT(C6)</f>
        <v>600</v>
      </c>
      <c r="D19" s="9">
        <f t="shared" ref="D19:D26" si="4">+D$28*C19/C$28</f>
        <v>23.478698279933202</v>
      </c>
      <c r="E19" s="8">
        <f>+MAX(D19,30)</f>
        <v>30</v>
      </c>
      <c r="F19" s="10">
        <f>35*E19/C6</f>
        <v>2.9166666666666668E-3</v>
      </c>
    </row>
    <row r="20" spans="2:6">
      <c r="B20" t="s">
        <v>7</v>
      </c>
      <c r="C20" s="2">
        <f t="shared" si="3"/>
        <v>932.73790530888152</v>
      </c>
      <c r="D20" s="9">
        <f t="shared" si="4"/>
        <v>36.499119755006888</v>
      </c>
      <c r="E20" s="9">
        <f t="shared" ref="E20:E26" si="5">+MAX(D20,30)</f>
        <v>36.499119755006888</v>
      </c>
      <c r="F20" s="10">
        <f t="shared" ref="F20:F26" si="6">35*E20/C7</f>
        <v>1.4683553924428056E-3</v>
      </c>
    </row>
    <row r="21" spans="2:6">
      <c r="B21" t="s">
        <v>8</v>
      </c>
      <c r="C21" s="2">
        <f t="shared" si="3"/>
        <v>1204.1594578792296</v>
      </c>
      <c r="D21" s="9">
        <f t="shared" si="4"/>
        <v>47.120160987457275</v>
      </c>
      <c r="E21" s="9">
        <f t="shared" si="5"/>
        <v>47.120160987457275</v>
      </c>
      <c r="F21" s="10">
        <f t="shared" si="6"/>
        <v>1.1373831962489687E-3</v>
      </c>
    </row>
    <row r="22" spans="2:6">
      <c r="B22" t="s">
        <v>9</v>
      </c>
      <c r="C22" s="2">
        <f t="shared" si="3"/>
        <v>469.04157598234298</v>
      </c>
      <c r="D22" s="9">
        <f t="shared" si="4"/>
        <v>18.354142738722988</v>
      </c>
      <c r="E22" s="8">
        <f t="shared" si="5"/>
        <v>30</v>
      </c>
      <c r="F22" s="10">
        <f t="shared" si="6"/>
        <v>4.7727272727272731E-3</v>
      </c>
    </row>
    <row r="23" spans="2:6">
      <c r="B23" t="s">
        <v>10</v>
      </c>
      <c r="C23" s="2">
        <f t="shared" si="3"/>
        <v>1936.4916731037085</v>
      </c>
      <c r="D23" s="9">
        <f t="shared" si="4"/>
        <v>75.777172857341682</v>
      </c>
      <c r="E23" s="9">
        <f t="shared" si="5"/>
        <v>75.777172857341682</v>
      </c>
      <c r="F23" s="10">
        <f t="shared" si="6"/>
        <v>7.0725361333518898E-4</v>
      </c>
    </row>
    <row r="24" spans="2:6">
      <c r="B24" t="s">
        <v>11</v>
      </c>
      <c r="C24" s="2">
        <f t="shared" si="3"/>
        <v>806.22577482985491</v>
      </c>
      <c r="D24" s="9">
        <f t="shared" si="4"/>
        <v>31.548552854559208</v>
      </c>
      <c r="E24" s="9">
        <f t="shared" si="5"/>
        <v>31.548552854559208</v>
      </c>
      <c r="F24" s="10">
        <f t="shared" si="6"/>
        <v>1.6987682306301112E-3</v>
      </c>
    </row>
    <row r="25" spans="2:6">
      <c r="B25" t="s">
        <v>12</v>
      </c>
      <c r="C25" s="2">
        <f t="shared" si="3"/>
        <v>969.53597148326583</v>
      </c>
      <c r="D25" s="9">
        <f t="shared" si="4"/>
        <v>37.939070909995856</v>
      </c>
      <c r="E25" s="9">
        <f t="shared" si="5"/>
        <v>37.939070909995856</v>
      </c>
      <c r="F25" s="10">
        <f t="shared" si="6"/>
        <v>1.4126249806913351E-3</v>
      </c>
    </row>
    <row r="26" spans="2:6">
      <c r="B26" t="s">
        <v>13</v>
      </c>
      <c r="C26" s="2">
        <f t="shared" si="3"/>
        <v>748.33147735478826</v>
      </c>
      <c r="D26" s="9">
        <f t="shared" si="4"/>
        <v>29.283081616982894</v>
      </c>
      <c r="E26" s="8">
        <f t="shared" si="5"/>
        <v>30</v>
      </c>
      <c r="F26" s="10">
        <f t="shared" si="6"/>
        <v>1.8749999999999999E-3</v>
      </c>
    </row>
    <row r="28" spans="2:6">
      <c r="B28" t="s">
        <v>14</v>
      </c>
      <c r="C28" s="2">
        <f>SUM(C19:C26)</f>
        <v>7666.5238359420719</v>
      </c>
      <c r="D28" s="5">
        <v>300</v>
      </c>
      <c r="E28" s="7">
        <f>SUM(E19:E26)</f>
        <v>318.88407736436091</v>
      </c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2011-06-06T13:21:34Z</dcterms:created>
  <dcterms:modified xsi:type="dcterms:W3CDTF">2011-06-06T13:33:59Z</dcterms:modified>
</cp:coreProperties>
</file>