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e6\Desktop\Arsenico Docs\"/>
    </mc:Choice>
  </mc:AlternateContent>
  <bookViews>
    <workbookView xWindow="0" yWindow="60" windowWidth="12120" windowHeight="8445"/>
  </bookViews>
  <sheets>
    <sheet name="TABLE 1" sheetId="1" r:id="rId1"/>
    <sheet name="TABLE 2" sheetId="2" r:id="rId2"/>
  </sheets>
  <calcPr calcId="152511"/>
</workbook>
</file>

<file path=xl/calcChain.xml><?xml version="1.0" encoding="utf-8"?>
<calcChain xmlns="http://schemas.openxmlformats.org/spreadsheetml/2006/main">
  <c r="E13" i="1" l="1"/>
  <c r="E14" i="1"/>
  <c r="E15" i="1"/>
  <c r="C10" i="1"/>
  <c r="E10" i="1"/>
  <c r="E11" i="1"/>
  <c r="E12" i="1"/>
  <c r="C10" i="2"/>
  <c r="E10" i="2"/>
  <c r="E11" i="2"/>
  <c r="E12" i="2"/>
  <c r="E13" i="2"/>
  <c r="E14" i="2"/>
  <c r="E15" i="2"/>
  <c r="F11" i="2"/>
  <c r="F13" i="1"/>
  <c r="E17" i="1"/>
  <c r="F10" i="1"/>
  <c r="F15" i="1"/>
  <c r="E17" i="2"/>
  <c r="F12" i="2"/>
  <c r="F13" i="2"/>
  <c r="F15" i="2"/>
  <c r="F14" i="2"/>
  <c r="F14" i="1"/>
  <c r="F11" i="1"/>
  <c r="F12" i="1"/>
  <c r="F10" i="2"/>
</calcChain>
</file>

<file path=xl/sharedStrings.xml><?xml version="1.0" encoding="utf-8"?>
<sst xmlns="http://schemas.openxmlformats.org/spreadsheetml/2006/main" count="46" uniqueCount="28">
  <si>
    <t>Total Dose==&gt;</t>
  </si>
  <si>
    <t>Diferentes maneras de calcular las soluciones. La que hemos tomado es:</t>
  </si>
  <si>
    <t>3º) Introducir los pesos corporales en kg.</t>
  </si>
  <si>
    <t>Tabla 1: Exposición crónica para NIÑOS</t>
  </si>
  <si>
    <t>Vía de exposición</t>
  </si>
  <si>
    <t>Peso corporal (kg)</t>
  </si>
  <si>
    <t xml:space="preserve">Dosis </t>
  </si>
  <si>
    <t>Porcentaje de la dosis total</t>
  </si>
  <si>
    <t>Ingestión de suelo</t>
  </si>
  <si>
    <t>Ingestión por agua de bebida</t>
  </si>
  <si>
    <t>Ingesta de arroz</t>
  </si>
  <si>
    <t>Ingesta de vegetales</t>
  </si>
  <si>
    <t>Ingesta de cereales/granos</t>
  </si>
  <si>
    <t>Ingesta de pescado</t>
  </si>
  <si>
    <t>Dosis Total</t>
  </si>
  <si>
    <t>Otras notas:</t>
  </si>
  <si>
    <t>&gt; Usar las concentraciones medias de las aguas superficiales para los cálculos de exposición.</t>
  </si>
  <si>
    <t>&gt; Asegurarse de que los factores de exposición para los NIÑOS en estos cálculos; las concentraciones son las misma, tanto para niños como para adultos.</t>
  </si>
  <si>
    <t>1º) Convertir todas las unidades de concentración a mg/kg ó mg/L</t>
  </si>
  <si>
    <t>2º) Convertir después todas las tasas de ingesta a kg/día ó L/día</t>
  </si>
  <si>
    <t>4º) Cuando todo está convertido a estas unidades, se pueden calcular las dosis sin hacer conversiones posteriores</t>
  </si>
  <si>
    <t>Tabla 1: Exposición crónica para ADULTOS</t>
  </si>
  <si>
    <t>Concentración (mg/kg ó mg/L)</t>
  </si>
  <si>
    <t>Tasa de ingesta (kg/día ó L/día)</t>
  </si>
  <si>
    <t>Ingestión por agua potable</t>
  </si>
  <si>
    <r>
      <t xml:space="preserve">&gt; Asegurarse de que los factores de exposición para los </t>
    </r>
    <r>
      <rPr>
        <sz val="8"/>
        <rFont val="Arial"/>
      </rPr>
      <t>«</t>
    </r>
    <r>
      <rPr>
        <sz val="8"/>
        <rFont val="Arial"/>
        <family val="2"/>
      </rPr>
      <t>niños</t>
    </r>
    <r>
      <rPr>
        <sz val="8"/>
        <rFont val="Arial"/>
      </rPr>
      <t>»</t>
    </r>
    <r>
      <rPr>
        <sz val="8"/>
        <rFont val="Arial"/>
        <family val="2"/>
      </rPr>
      <t xml:space="preserve"> en estos cálculos; las concentraciones son las mismas, tanto para niños como para adultos.</t>
    </r>
  </si>
  <si>
    <t>Departamento de Salud y Servicios Humanos de EE. UU.</t>
  </si>
  <si>
    <t>Agencia para Sustancias Tóxicas y el Registro de Enfermedades (ATSDR)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</si>
</sst>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2" formatCode="0.0%"/>
    <numFmt numFmtId="173" formatCode="0.000"/>
    <numFmt numFmtId="174" formatCode="0.000000"/>
    <numFmt numFmtId="175" formatCode="0.0000"/>
    <numFmt numFmtId="176" formatCode="0.00000"/>
  </numFmts>
  <fonts count="4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2" fontId="2" fillId="0" borderId="0" xfId="0" applyNumberFormat="1" applyFont="1" applyAlignment="1">
      <alignment horizontal="center"/>
    </xf>
    <xf numFmtId="173" fontId="2" fillId="0" borderId="0" xfId="0" applyNumberFormat="1" applyFont="1" applyAlignment="1">
      <alignment horizontal="center"/>
    </xf>
    <xf numFmtId="174" fontId="2" fillId="0" borderId="0" xfId="0" applyNumberFormat="1" applyFont="1" applyAlignment="1">
      <alignment horizontal="center"/>
    </xf>
    <xf numFmtId="175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workbookViewId="0">
      <selection activeCell="A24" sqref="A24:A25"/>
    </sheetView>
  </sheetViews>
  <sheetFormatPr defaultRowHeight="11.25" x14ac:dyDescent="0.2"/>
  <cols>
    <col min="1" max="1" width="22.5703125" style="2" customWidth="1"/>
    <col min="2" max="2" width="27.28515625" style="2" customWidth="1"/>
    <col min="3" max="3" width="24.5703125" style="2" customWidth="1"/>
    <col min="4" max="4" width="18.140625" style="2" customWidth="1"/>
    <col min="5" max="5" width="17.140625" style="2" customWidth="1"/>
    <col min="6" max="6" width="20.42578125" style="2" customWidth="1"/>
    <col min="7" max="16384" width="9.140625" style="2"/>
  </cols>
  <sheetData>
    <row r="1" spans="1:6" x14ac:dyDescent="0.2">
      <c r="A1" s="1" t="s">
        <v>1</v>
      </c>
    </row>
    <row r="2" spans="1:6" x14ac:dyDescent="0.2">
      <c r="A2" s="2" t="s">
        <v>18</v>
      </c>
    </row>
    <row r="3" spans="1:6" x14ac:dyDescent="0.2">
      <c r="A3" s="2" t="s">
        <v>19</v>
      </c>
    </row>
    <row r="4" spans="1:6" x14ac:dyDescent="0.2">
      <c r="A4" s="2" t="s">
        <v>2</v>
      </c>
    </row>
    <row r="5" spans="1:6" x14ac:dyDescent="0.2">
      <c r="A5" s="2" t="s">
        <v>20</v>
      </c>
    </row>
    <row r="7" spans="1:6" x14ac:dyDescent="0.2">
      <c r="A7" s="1" t="s">
        <v>3</v>
      </c>
    </row>
    <row r="9" spans="1:6" x14ac:dyDescent="0.2">
      <c r="A9" s="3" t="s">
        <v>4</v>
      </c>
      <c r="B9" s="3" t="s">
        <v>22</v>
      </c>
      <c r="C9" s="3" t="s">
        <v>23</v>
      </c>
      <c r="D9" s="3" t="s">
        <v>5</v>
      </c>
      <c r="E9" s="3" t="s">
        <v>6</v>
      </c>
      <c r="F9" s="3" t="s">
        <v>7</v>
      </c>
    </row>
    <row r="10" spans="1:6" x14ac:dyDescent="0.2">
      <c r="A10" s="2" t="s">
        <v>8</v>
      </c>
      <c r="B10" s="4">
        <v>40</v>
      </c>
      <c r="C10" s="4">
        <f>0.2/1000</f>
        <v>2.0000000000000001E-4</v>
      </c>
      <c r="D10" s="4">
        <v>20</v>
      </c>
      <c r="E10" s="4">
        <f t="shared" ref="E10:E15" si="0">B10*C10/D10</f>
        <v>4.0000000000000002E-4</v>
      </c>
      <c r="F10" s="6">
        <f t="shared" ref="F10:F15" si="1">E10/$E$17</f>
        <v>7.642338555598014E-3</v>
      </c>
    </row>
    <row r="11" spans="1:6" x14ac:dyDescent="0.2">
      <c r="A11" s="2" t="s">
        <v>24</v>
      </c>
      <c r="B11" s="4">
        <v>0.9</v>
      </c>
      <c r="C11" s="4">
        <v>1</v>
      </c>
      <c r="D11" s="4">
        <v>20</v>
      </c>
      <c r="E11" s="4">
        <f t="shared" si="0"/>
        <v>4.4999999999999998E-2</v>
      </c>
      <c r="F11" s="6">
        <f t="shared" si="1"/>
        <v>0.85976308750477648</v>
      </c>
    </row>
    <row r="12" spans="1:6" x14ac:dyDescent="0.2">
      <c r="A12" s="2" t="s">
        <v>10</v>
      </c>
      <c r="B12" s="4">
        <v>0.3</v>
      </c>
      <c r="C12" s="4">
        <v>0.2</v>
      </c>
      <c r="D12" s="4">
        <v>20</v>
      </c>
      <c r="E12" s="4">
        <f t="shared" si="0"/>
        <v>3.0000000000000001E-3</v>
      </c>
      <c r="F12" s="6">
        <f t="shared" si="1"/>
        <v>5.73175391669851E-2</v>
      </c>
    </row>
    <row r="13" spans="1:6" x14ac:dyDescent="0.2">
      <c r="A13" s="2" t="s">
        <v>11</v>
      </c>
      <c r="B13" s="4">
        <v>0.08</v>
      </c>
      <c r="C13" s="4">
        <v>0.06</v>
      </c>
      <c r="D13" s="4">
        <v>20</v>
      </c>
      <c r="E13" s="4">
        <f t="shared" si="0"/>
        <v>2.3999999999999998E-4</v>
      </c>
      <c r="F13" s="6">
        <f t="shared" si="1"/>
        <v>4.5854031333588076E-3</v>
      </c>
    </row>
    <row r="14" spans="1:6" x14ac:dyDescent="0.2">
      <c r="A14" s="2" t="s">
        <v>12</v>
      </c>
      <c r="B14" s="4">
        <v>0.2</v>
      </c>
      <c r="C14" s="4">
        <v>0.05</v>
      </c>
      <c r="D14" s="4">
        <v>20</v>
      </c>
      <c r="E14" s="4">
        <f t="shared" si="0"/>
        <v>5.0000000000000012E-4</v>
      </c>
      <c r="F14" s="6">
        <f t="shared" si="1"/>
        <v>9.5529231944975184E-3</v>
      </c>
    </row>
    <row r="15" spans="1:6" x14ac:dyDescent="0.2">
      <c r="A15" s="2" t="s">
        <v>13</v>
      </c>
      <c r="B15" s="4">
        <v>1.6</v>
      </c>
      <c r="C15" s="4">
        <v>0.04</v>
      </c>
      <c r="D15" s="4">
        <v>20</v>
      </c>
      <c r="E15" s="4">
        <f t="shared" si="0"/>
        <v>3.2000000000000002E-3</v>
      </c>
      <c r="F15" s="6">
        <f t="shared" si="1"/>
        <v>6.1138708444784112E-2</v>
      </c>
    </row>
    <row r="16" spans="1:6" x14ac:dyDescent="0.2">
      <c r="D16" s="4"/>
    </row>
    <row r="17" spans="1:5" x14ac:dyDescent="0.2">
      <c r="D17" s="5" t="s">
        <v>14</v>
      </c>
      <c r="E17" s="7">
        <f>SUM(E10:E15)</f>
        <v>5.2339999999999998E-2</v>
      </c>
    </row>
    <row r="19" spans="1:5" x14ac:dyDescent="0.2">
      <c r="A19" s="1" t="s">
        <v>15</v>
      </c>
    </row>
    <row r="20" spans="1:5" x14ac:dyDescent="0.2">
      <c r="A20" s="2" t="s">
        <v>16</v>
      </c>
    </row>
    <row r="21" spans="1:5" x14ac:dyDescent="0.2">
      <c r="A21" s="2" t="s">
        <v>25</v>
      </c>
    </row>
    <row r="24" spans="1:5" x14ac:dyDescent="0.2">
      <c r="A24" s="1" t="s">
        <v>27</v>
      </c>
    </row>
    <row r="25" spans="1:5" x14ac:dyDescent="0.2">
      <c r="A25" s="1" t="s">
        <v>26</v>
      </c>
    </row>
  </sheetData>
  <phoneticPr fontId="0" type="noConversion"/>
  <pageMargins left="0.75" right="0.75" top="1" bottom="1" header="0.5" footer="0.5"/>
  <pageSetup scale="9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9" sqref="B9:C9"/>
    </sheetView>
  </sheetViews>
  <sheetFormatPr defaultRowHeight="11.25" x14ac:dyDescent="0.2"/>
  <cols>
    <col min="1" max="1" width="22.5703125" style="2" customWidth="1"/>
    <col min="2" max="2" width="27.28515625" style="2" customWidth="1"/>
    <col min="3" max="3" width="24.5703125" style="2" customWidth="1"/>
    <col min="4" max="4" width="18.140625" style="2" customWidth="1"/>
    <col min="5" max="5" width="17.140625" style="2" customWidth="1"/>
    <col min="6" max="6" width="20.42578125" style="2" customWidth="1"/>
    <col min="7" max="16384" width="9.140625" style="2"/>
  </cols>
  <sheetData>
    <row r="1" spans="1:6" x14ac:dyDescent="0.2">
      <c r="A1" s="1" t="s">
        <v>1</v>
      </c>
    </row>
    <row r="2" spans="1:6" x14ac:dyDescent="0.2">
      <c r="A2" s="2" t="s">
        <v>18</v>
      </c>
    </row>
    <row r="3" spans="1:6" x14ac:dyDescent="0.2">
      <c r="A3" s="2" t="s">
        <v>19</v>
      </c>
    </row>
    <row r="4" spans="1:6" x14ac:dyDescent="0.2">
      <c r="A4" s="2" t="s">
        <v>2</v>
      </c>
    </row>
    <row r="5" spans="1:6" x14ac:dyDescent="0.2">
      <c r="A5" s="2" t="s">
        <v>20</v>
      </c>
    </row>
    <row r="7" spans="1:6" x14ac:dyDescent="0.2">
      <c r="A7" s="1" t="s">
        <v>21</v>
      </c>
    </row>
    <row r="9" spans="1:6" x14ac:dyDescent="0.2">
      <c r="A9" s="3" t="s">
        <v>4</v>
      </c>
      <c r="B9" s="3" t="s">
        <v>22</v>
      </c>
      <c r="C9" s="3" t="s">
        <v>23</v>
      </c>
      <c r="D9" s="3" t="s">
        <v>5</v>
      </c>
      <c r="E9" s="3" t="s">
        <v>6</v>
      </c>
      <c r="F9" s="3" t="s">
        <v>7</v>
      </c>
    </row>
    <row r="10" spans="1:6" x14ac:dyDescent="0.2">
      <c r="A10" s="2" t="s">
        <v>8</v>
      </c>
      <c r="B10" s="4">
        <v>40</v>
      </c>
      <c r="C10" s="4">
        <f>0.1/1000</f>
        <v>1E-4</v>
      </c>
      <c r="D10" s="4">
        <v>70</v>
      </c>
      <c r="E10" s="8">
        <f t="shared" ref="E10:E15" si="0">B10*C10/D10</f>
        <v>5.7142857142857142E-5</v>
      </c>
      <c r="F10" s="6">
        <f t="shared" ref="F10:F15" si="1">E10/$E$17</f>
        <v>1.9230769230769232E-3</v>
      </c>
    </row>
    <row r="11" spans="1:6" x14ac:dyDescent="0.2">
      <c r="A11" s="2" t="s">
        <v>9</v>
      </c>
      <c r="B11" s="4">
        <v>0.9</v>
      </c>
      <c r="C11" s="4">
        <v>2</v>
      </c>
      <c r="D11" s="4">
        <v>70</v>
      </c>
      <c r="E11" s="7">
        <f t="shared" si="0"/>
        <v>2.5714285714285714E-2</v>
      </c>
      <c r="F11" s="6">
        <f t="shared" si="1"/>
        <v>0.86538461538461553</v>
      </c>
    </row>
    <row r="12" spans="1:6" x14ac:dyDescent="0.2">
      <c r="A12" s="2" t="s">
        <v>10</v>
      </c>
      <c r="B12" s="4">
        <v>0.3</v>
      </c>
      <c r="C12" s="4">
        <v>0.4</v>
      </c>
      <c r="D12" s="4">
        <v>70</v>
      </c>
      <c r="E12" s="9">
        <f t="shared" si="0"/>
        <v>1.7142857142857142E-3</v>
      </c>
      <c r="F12" s="6">
        <f t="shared" si="1"/>
        <v>5.7692307692307696E-2</v>
      </c>
    </row>
    <row r="13" spans="1:6" x14ac:dyDescent="0.2">
      <c r="A13" s="2" t="s">
        <v>11</v>
      </c>
      <c r="B13" s="4">
        <v>0.08</v>
      </c>
      <c r="C13" s="4">
        <v>0.1</v>
      </c>
      <c r="D13" s="4">
        <v>70</v>
      </c>
      <c r="E13" s="10">
        <f t="shared" si="0"/>
        <v>1.1428571428571428E-4</v>
      </c>
      <c r="F13" s="6">
        <f t="shared" si="1"/>
        <v>3.8461538461538464E-3</v>
      </c>
    </row>
    <row r="14" spans="1:6" x14ac:dyDescent="0.2">
      <c r="A14" s="2" t="s">
        <v>12</v>
      </c>
      <c r="B14" s="4">
        <v>0.2</v>
      </c>
      <c r="C14" s="4">
        <v>0.1</v>
      </c>
      <c r="D14" s="4">
        <v>70</v>
      </c>
      <c r="E14" s="10">
        <f t="shared" si="0"/>
        <v>2.8571428571428579E-4</v>
      </c>
      <c r="F14" s="6">
        <f t="shared" si="1"/>
        <v>9.6153846153846194E-3</v>
      </c>
    </row>
    <row r="15" spans="1:6" x14ac:dyDescent="0.2">
      <c r="A15" s="2" t="s">
        <v>13</v>
      </c>
      <c r="B15" s="4">
        <v>1.6</v>
      </c>
      <c r="C15" s="4">
        <v>0.08</v>
      </c>
      <c r="D15" s="4">
        <v>70</v>
      </c>
      <c r="E15" s="9">
        <f t="shared" si="0"/>
        <v>1.8285714285714285E-3</v>
      </c>
      <c r="F15" s="6">
        <f t="shared" si="1"/>
        <v>6.1538461538461542E-2</v>
      </c>
    </row>
    <row r="16" spans="1:6" x14ac:dyDescent="0.2">
      <c r="D16" s="4"/>
    </row>
    <row r="17" spans="1:5" x14ac:dyDescent="0.2">
      <c r="D17" s="5" t="s">
        <v>0</v>
      </c>
      <c r="E17" s="7">
        <f>SUM(E10:E15)</f>
        <v>2.971428571428571E-2</v>
      </c>
    </row>
    <row r="19" spans="1:5" x14ac:dyDescent="0.2">
      <c r="A19" s="1" t="s">
        <v>15</v>
      </c>
    </row>
    <row r="20" spans="1:5" x14ac:dyDescent="0.2">
      <c r="A20" s="2" t="s">
        <v>16</v>
      </c>
    </row>
    <row r="21" spans="1:5" x14ac:dyDescent="0.2">
      <c r="A21" s="2" t="s">
        <v>17</v>
      </c>
    </row>
  </sheetData>
  <phoneticPr fontId="0" type="noConversion"/>
  <pageMargins left="0.5" right="0.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>Eastern Research Group,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Owolo, Mark (ATSDR/OCOM/HCT) (CTR)</dc:creator>
  <cp:lastModifiedBy>CDC User</cp:lastModifiedBy>
  <cp:lastPrinted>2003-08-26T20:58:42Z</cp:lastPrinted>
  <dcterms:created xsi:type="dcterms:W3CDTF">2003-08-16T04:59:04Z</dcterms:created>
  <dcterms:modified xsi:type="dcterms:W3CDTF">2016-02-22T20:02:31Z</dcterms:modified>
</cp:coreProperties>
</file>